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0115" windowHeight="801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P99" i="1" l="1"/>
  <c r="O99" i="1"/>
  <c r="P102" i="1" s="1"/>
  <c r="O102" i="1" s="1"/>
</calcChain>
</file>

<file path=xl/sharedStrings.xml><?xml version="1.0" encoding="utf-8"?>
<sst xmlns="http://schemas.openxmlformats.org/spreadsheetml/2006/main" count="191" uniqueCount="116">
  <si>
    <t>Przedmiar robót Zadanie nr 6</t>
  </si>
  <si>
    <t>Realizacja inwestycji w ciągu drogi powiatowej nr 1924C Kazin - Ślesin</t>
  </si>
  <si>
    <t>od km 0+000 do km 0+875, tj. 875 mb</t>
  </si>
  <si>
    <t>Lp.</t>
  </si>
  <si>
    <t>Poz. kat.</t>
  </si>
  <si>
    <t>Nazwa i opis pozycji</t>
  </si>
  <si>
    <t>Jedn.</t>
  </si>
  <si>
    <t>Ilość</t>
  </si>
  <si>
    <t>Obliczenia</t>
  </si>
  <si>
    <t>I. ROBOTY PRZYGOTOWAWCZE</t>
  </si>
  <si>
    <t>Roboty pomiarowe w terenie równinnym</t>
  </si>
  <si>
    <t>km</t>
  </si>
  <si>
    <t>Mechaniczne oczyszczenie istniejącej nawierzchni bitumicznej</t>
  </si>
  <si>
    <t>m²: 5.0*(875.0-24.0)+8.0*1.5+5.0*6.0</t>
  </si>
  <si>
    <t>m²</t>
  </si>
  <si>
    <t>Karczowanie krzewów średniej gęstość (miejsce składowania, odwóz i utylizacja po stronie Wykonawcy)</t>
  </si>
  <si>
    <t>ha: 0.0001*2.5*435.0</t>
  </si>
  <si>
    <t>ha</t>
  </si>
  <si>
    <t>Remont istniejącej nawierzchni przy użyciu MMA</t>
  </si>
  <si>
    <t>t</t>
  </si>
  <si>
    <t>II. ODWODNIENIE</t>
  </si>
  <si>
    <t>Rozbiórka istniejącej nawierzchni bitumicznej o gr. 3 cm pod przykanalik oraz przepust (miejsce składowania, odwóz i utylizacja po stronie Wykonawcy)</t>
  </si>
  <si>
    <t>m²: 2*0.6*50.0+5.0*1.0</t>
  </si>
  <si>
    <t>Rozbiórka istniejącej podbudowy kamiennej o gr. do 15 cm pod przykanalik oraz przepust (miejsce składowania, odwóz i utylizacja po stronie Wykonawcy)</t>
  </si>
  <si>
    <t>Rozebranie istniejącego chodnika z betonu cementowego o gr. 15 cm pod studnię rewizyjną (miejsce składowania, odwóz i utylizacja po stronie Wykonawcy)</t>
  </si>
  <si>
    <t>m³: 1.5*1.5</t>
  </si>
  <si>
    <t>Rozebranie istniejącego wpustu uliczengo wraz ze studnią o średnicy 500 mm (miejsce składowania, odwóz i utylizacja po stronie Wykonawcy)</t>
  </si>
  <si>
    <t>szt.</t>
  </si>
  <si>
    <t>Roboty ziemne - wykopy w gruncie kat. III na głębokość do 2.0 m pod przykanaliki, studnie oraz przepust (odwóz, miejsce składowania i utylizacja po stronie Wykonawcy)</t>
  </si>
  <si>
    <t>m³: 25.0*1.0*1.0+5.0*1.0*0.8+2*50.0*0.6*0.8+1.5*1.5*2.0+1.0*1.0*1.5*3</t>
  </si>
  <si>
    <t>m³</t>
  </si>
  <si>
    <t>Rozebranie istniejącej betonowej rury przepustowej o średnicy 400 mm (miejsce składowania, odwóz i utylizacja po stronie Wykonawcy)</t>
  </si>
  <si>
    <t>mb</t>
  </si>
  <si>
    <t>Profilowanie i zagęszczenie dna wykopu</t>
  </si>
  <si>
    <t>m²: (25.0+5.0)*1.0+2*50.0*0.6+1.5*1.5+3*1.0*1.0</t>
  </si>
  <si>
    <t>Ułożenie ławy żwirowej o gr. 20 cm pod rurę przepustową i przykanliki oraz zasypki o gr. 20 cm</t>
  </si>
  <si>
    <t>m²: 30.0*1.0+2*50.0+0.6</t>
  </si>
  <si>
    <t>Montaż studni rewizyjnej o średni 1200 mm (w ciągu chodnika) i wysokości 2.0 m</t>
  </si>
  <si>
    <t>Montaż wpustu ulicznego wraz ze studnią o średnicy 500 mm i wysokości 1.5 m</t>
  </si>
  <si>
    <t>Ułożenie przepustu z rury PVC o średnicy 315 mm</t>
  </si>
  <si>
    <t>Ułożenie przykanlika z rury PVC o średnicy 200 mm</t>
  </si>
  <si>
    <t>mb: 50.0*2+3.0</t>
  </si>
  <si>
    <t>Montaż trójnika z PVC celem połączenia przykanalików o średnicy 200 mm</t>
  </si>
  <si>
    <t>Ułożenie warstwy podbudowy z kruszywa naturalnego, łamanego, stabilizowanego mechanicznie 0/31.5 o grubości 20 cm</t>
  </si>
  <si>
    <t>Skropienie podbudowy emulsją asfaltową, szybkorozpadową C60 B3 ZM w ilości 0.7 kg/m²</t>
  </si>
  <si>
    <t xml:space="preserve">Ułożenie warstwy wiążącej z betonu asfaltowego "AC 11 W" o grubości 4 cm </t>
  </si>
  <si>
    <t>Roboty ziemne - zasypanie rury przepustowej w poboczu urobkiem z pkt 9</t>
  </si>
  <si>
    <t>m³: 25.0*1.0*1.0</t>
  </si>
  <si>
    <t>Montaż kołnieży betonowych dla rur o średnicy 315 mm</t>
  </si>
  <si>
    <t>Umocnienie skarpy w okolicy wylotu przepustu płytami ażurowymi lub narzutem kamiennym na betonie</t>
  </si>
  <si>
    <t>III. JEZDNIA</t>
  </si>
  <si>
    <t>Frezowanie istniejącej nawierzchni bitumicznej o gr. 3 cm celem dowiązania się do istniejącej nawierzchni (miejsce składowanie, odwóz i utylizacja po stronie Wykonawcy)</t>
  </si>
  <si>
    <t>m²: 6.0*5.0</t>
  </si>
  <si>
    <t>Roboty ziemne - wykopy w gruncie kat. III na głębokość do 45 cm pod konstrukcje nawierzchni (odwóz, miejsce składowania i utylizacja po stronie Wykonawcy)</t>
  </si>
  <si>
    <t>m³:0.45*24.0*5.0</t>
  </si>
  <si>
    <t>m²: 24.0*5.0</t>
  </si>
  <si>
    <t>Ułożenie geowłókniny o właściwościach separacyjnych</t>
  </si>
  <si>
    <t>Ułożenie warstwy odsączającej z piasku o grubości 15 cm</t>
  </si>
  <si>
    <t>Wykonanie warstwy podbudowy z kruszywa naturalnego, łamanego, stabilizowanego mechanicznie 0/31.5 o grubości 20 cm</t>
  </si>
  <si>
    <t>Skropienie istniejącej nawierzchni emulsją asfaltową, szybkorozpadową C60 B3 ZM w ilości 0.3 kg/m²</t>
  </si>
  <si>
    <t>m²: 5.0*875.0</t>
  </si>
  <si>
    <t xml:space="preserve">Ułożenie warstwy ścieralnej z betonu asfaltowego "AC 11 S" o grubości 5 cm </t>
  </si>
  <si>
    <t>IV. ZJAZDY</t>
  </si>
  <si>
    <t>Roboty ziemne - zdjęcie warstwy humusu o grubości 10 cm (odwóz, miejsce składowania i utylizacja po stronie Wykonawcy)</t>
  </si>
  <si>
    <t>m³: ((8.5*3.0)+(4.5*5.5)+(4.0*4.0*3)+(4.5*4.0)+(4.0*3.0*3)+6.0*3.0+6.5*3.0+8.0*3.0)*0.1+4.0*11*0.1</t>
  </si>
  <si>
    <t>Roboty ziemne - wykopy w gruncie kat. III na głębokość do 40 cm pod konstrukcje zjazdu (odwóz, miejsce składowania i utylizacja po stronie Wykonawcy)</t>
  </si>
  <si>
    <t>m³: ((8.5*3.0)+(4.5*5.5)+(4.0*4.0*3)+(4.5*4.0)+(4.0*3.0*3)+6.0*3.0+6.5*3.0+8.0*3.0)*0.4+4.0*11*0.4</t>
  </si>
  <si>
    <t>m²: ((8.5*3.0)+(4.5*5.5)+(4.0*4.0*3)+(4.5*4.0)+(4.0*3.0*3)+6.0*3.0+6.5*3.0+8.0*3.0)+4.0*11</t>
  </si>
  <si>
    <t>Skropienie warstwy podbudowy emulsją asfaltową, szybkorozpadową C60 B3 ZM w ilości 0.7 kg/m²</t>
  </si>
  <si>
    <t>Skropienie istniejącej nawierzchni bitumicznej/z betonu cementowego zjazdu emulsją asfaltową, szybkorozpadową C60 B3 ZM w ilości 0.3 kg/m²</t>
  </si>
  <si>
    <t>m²: 6.0*5.0+5.0*1.5+7.5*4.0</t>
  </si>
  <si>
    <t>Ułożenie warstwy ścieralnej z betonu asfaltowego "AC 11 S" o grubości 5 cm</t>
  </si>
  <si>
    <t>m²: 68.0+258.0</t>
  </si>
  <si>
    <t>V. CHODNIK</t>
  </si>
  <si>
    <t>Rozebranie istniejącego chodnika z betonu cementowego o gr. 15 cm (miejsce składowania, odwóz i utylizacja po stronie Wykonawcy)</t>
  </si>
  <si>
    <t>m²: 58.0*1.5+107.0*1.3+70.0*1.2+41.0*1.3+34.0*1.2+26.0*1.3</t>
  </si>
  <si>
    <t>Rozebranie istniejącego murka betonowego o gr. 15 cm  i wys. 20 cm (miejsce składowania, odwóz i utylizacja po stronie Wykonawcy)</t>
  </si>
  <si>
    <t>mb: 20.0+40.0</t>
  </si>
  <si>
    <t>Rozebranie istniejącego krawężnika drogowego betonowego (miejsce składowania, odwóz i utylizacja po stronie Wykonawcy)</t>
  </si>
  <si>
    <t>Rozebranie istniejącego obrzeża betonowego (miejsce składowania, odwóz i utylizacja po stronie Wykonawcy)</t>
  </si>
  <si>
    <t>m³: (21.0+20.0)*1.5*0.1+2.0*3.0*0.1*6</t>
  </si>
  <si>
    <t>Roboty ziemne - wykopy w gruncie kat. III na głębokość 20 cm pod konstrukcje chodnika (odwóz, miejsce składowania i utylizacja po stronie Wykonawcy)</t>
  </si>
  <si>
    <t>m³: (21.0+20.0)*1.5*0.2+(58.0*1.5+107.0*1.3+70.0*1.2+41.0*1.3+34.0*1.2+26.0*1.3)*0.2+2.0*3.0*6*0.2</t>
  </si>
  <si>
    <t>m²: (21.0+20.0)*1.5+58.0*1.5+107.0*1.3+70.0*1.2+41.0*1.3+34.0*1.2+26.0*1.3+2.0*3.0*6</t>
  </si>
  <si>
    <t>Ułożenie obrzeża betonowego 8x25 cm na ławie betonowej z betonu C12/15 (0.04 m³/mb)</t>
  </si>
  <si>
    <t>mb: 58.0+107.0+70.0+41.0+34.0+26.0+21.0+2*20.0+6*(3.0+2.0)</t>
  </si>
  <si>
    <t>Ułożenie krawężnika drogowego betonowego 15x30 cm na ławie betonowej z betonu C12/15 (0.0575 m³/mb)</t>
  </si>
  <si>
    <t>mb: 58.0+107.0+70.0+41.0+34.0+26.0+21.0+8.0</t>
  </si>
  <si>
    <t>Ułożenie krawężnika najazdowego betonowego 15x22 cm na ławie betonowej z betonu C12/15 (0.0575 m³/mb)</t>
  </si>
  <si>
    <t>mb: 4*2.0+6*4.0</t>
  </si>
  <si>
    <t>Ułożenie ścieku z korytek betonowych o gr. 15 cm</t>
  </si>
  <si>
    <t>Ułożenie nawierzchni z kostki betonowej szarej o grubości 6 cm  na podsypce cementowo-piaskowej 1:4 o gr. 4 cm</t>
  </si>
  <si>
    <t>VI. ROBOTY WYKOŃCZENIOWE</t>
  </si>
  <si>
    <t>Regulacja pionowa zaworu wodnego</t>
  </si>
  <si>
    <t>Regulacja pionowa istniejącej studni betonowej o średnicy 1500 mm</t>
  </si>
  <si>
    <t>Regulacja pionowa istniejącej nawierzchni z kostki betonowej o gr. 6 cm na podsypce cementowo-piaskowej o gr. 3 cm (przystanek autobusowy)</t>
  </si>
  <si>
    <t>m²: 2.0*6.0</t>
  </si>
  <si>
    <t>A=R</t>
  </si>
  <si>
    <t>P1</t>
  </si>
  <si>
    <t>P2</t>
  </si>
  <si>
    <t>Roboty ziemne - zdjęcie warstwy humusu o grubości 10 cm - plac przy figurze (odwóz, miejsce składowania i utylizacja po stronie Wykonawcy)</t>
  </si>
  <si>
    <t>m³: 5.0*5.0*0.1</t>
  </si>
  <si>
    <t>Roboty ziemne - wykopy w gruncie kat. III na głębokość 20 cm pod konstrukcje chodnika  - plac przy figurze oraz RSP (odwóz, miejsce składowania i utylizacja po stronie Wykonawcy)</t>
  </si>
  <si>
    <t>Łuk</t>
  </si>
  <si>
    <t>m³: 5.0*5.0*0.2+21.0*3.0*0.2</t>
  </si>
  <si>
    <t>Profilowanie i zagęszczenie dna wykopu - plac przy figurze i RSP</t>
  </si>
  <si>
    <t>m²: 5.0*5.0+21.0*3.0</t>
  </si>
  <si>
    <t>Ułożenie warstwy odsączającej z piasku o grubości 15 cm - plac przy figurze</t>
  </si>
  <si>
    <t>m²: 5.0*5.0</t>
  </si>
  <si>
    <t>mb: 3*5.0</t>
  </si>
  <si>
    <t>Ułożenie nawierzchni z kostki betonowej szarej o grubości 6 cm  na podsypce cementowo-piaskowej 1:4 o gr. 4 cm - plac przy figurze</t>
  </si>
  <si>
    <t>Wykonanie warstwy podbudowy z kruszywa naturalnego, łamanego, stabilizowanego mechanicznie 0/31.5 o grubości 20 cm - plac przy RSP</t>
  </si>
  <si>
    <t>m²: 21.0*3.0</t>
  </si>
  <si>
    <t>Skropienie istniejącej nawierzchni na skrzyżowaniu z drogą gminną emulsją asfaltową, szybkorozpadową C60 B3 ZM w ilości 0.3 kg/m²</t>
  </si>
  <si>
    <t>m²: 6.0*5.0+8.0*1.0</t>
  </si>
  <si>
    <t>m²: 38.0+63.0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</si>
</sst>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55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/>
    </xf>
    <xf numFmtId="0" fontId="0" fillId="0" borderId="0" xfId="0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/>
    </xf>
    <xf numFmtId="0" fontId="6" fillId="0" borderId="4" xfId="0" applyFont="1" applyBorder="1" applyAlignment="1">
      <alignment horizontal="center" vertical="center"/>
    </xf>
    <xf numFmtId="0" fontId="1" fillId="2" borderId="5" xfId="1" applyBorder="1" applyAlignment="1">
      <alignment horizontal="center" vertical="center"/>
    </xf>
    <xf numFmtId="0" fontId="7" fillId="2" borderId="5" xfId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left" vertical="center"/>
    </xf>
    <xf numFmtId="4" fontId="0" fillId="0" borderId="6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3" fontId="0" fillId="0" borderId="4" xfId="0" applyNumberFormat="1" applyBorder="1" applyAlignment="1">
      <alignment horizontal="center" vertical="center"/>
    </xf>
    <xf numFmtId="164" fontId="0" fillId="0" borderId="0" xfId="0" applyNumberFormat="1"/>
    <xf numFmtId="2" fontId="0" fillId="0" borderId="4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1" fillId="2" borderId="5" xfId="1" applyNumberFormat="1" applyBorder="1" applyAlignment="1">
      <alignment horizontal="center" vertical="center"/>
    </xf>
    <xf numFmtId="0" fontId="0" fillId="0" borderId="8" xfId="0" applyBorder="1" applyAlignment="1">
      <alignment vertical="center" wrapText="1"/>
    </xf>
    <xf numFmtId="0" fontId="0" fillId="0" borderId="8" xfId="0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vertical="center" wrapText="1"/>
    </xf>
    <xf numFmtId="0" fontId="0" fillId="0" borderId="3" xfId="0" applyBorder="1" applyAlignment="1">
      <alignment horizontal="left" vertical="center" wrapText="1"/>
    </xf>
    <xf numFmtId="3" fontId="0" fillId="0" borderId="1" xfId="0" applyNumberFormat="1" applyBorder="1" applyAlignment="1">
      <alignment horizontal="center" vertical="center"/>
    </xf>
    <xf numFmtId="0" fontId="0" fillId="0" borderId="4" xfId="0" applyBorder="1" applyAlignment="1">
      <alignment horizontal="left" vertical="center" wrapText="1"/>
    </xf>
    <xf numFmtId="0" fontId="0" fillId="0" borderId="9" xfId="0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0" fillId="0" borderId="3" xfId="0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0" fontId="0" fillId="0" borderId="5" xfId="0" applyBorder="1" applyAlignment="1">
      <alignment horizontal="left" vertical="center" wrapText="1"/>
    </xf>
    <xf numFmtId="3" fontId="0" fillId="0" borderId="5" xfId="0" applyNumberFormat="1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165" fontId="0" fillId="0" borderId="0" xfId="0" applyNumberFormat="1"/>
    <xf numFmtId="0" fontId="0" fillId="0" borderId="7" xfId="0" applyBorder="1" applyAlignment="1">
      <alignment horizontal="center" vertical="center"/>
    </xf>
    <xf numFmtId="0" fontId="0" fillId="0" borderId="0" xfId="0" applyAlignment="1"/>
    <xf numFmtId="0" fontId="0" fillId="0" borderId="0" xfId="0" applyBorder="1"/>
    <xf numFmtId="0" fontId="0" fillId="0" borderId="0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8" xfId="0" applyBorder="1" applyAlignment="1">
      <alignment horizontal="left" vertical="center" wrapText="1"/>
    </xf>
    <xf numFmtId="0" fontId="0" fillId="0" borderId="0" xfId="0" applyAlignment="1">
      <alignment horizontal="center" vertical="center"/>
    </xf>
  </cellXfs>
  <cellStyles count="2">
    <cellStyle name="40% - akcent 3" xfId="1" builtinId="39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451"/>
  <sheetViews>
    <sheetView tabSelected="1" workbookViewId="0">
      <selection activeCell="D67" sqref="D67"/>
    </sheetView>
  </sheetViews>
  <sheetFormatPr defaultRowHeight="15" x14ac:dyDescent="0.25"/>
  <cols>
    <col min="2" max="2" width="5.140625" customWidth="1"/>
    <col min="3" max="3" width="6.42578125" customWidth="1"/>
    <col min="4" max="4" width="87.42578125" customWidth="1"/>
    <col min="5" max="5" width="6.85546875" customWidth="1"/>
    <col min="7" max="7" width="6.7109375" customWidth="1"/>
    <col min="8" max="8" width="11.5703125" customWidth="1"/>
  </cols>
  <sheetData>
    <row r="1" spans="2:10" ht="27" customHeight="1" x14ac:dyDescent="0.25">
      <c r="B1" s="1" t="s">
        <v>0</v>
      </c>
      <c r="C1" s="1"/>
      <c r="D1" s="1"/>
      <c r="E1" s="1"/>
      <c r="F1" s="1"/>
      <c r="G1" s="2"/>
    </row>
    <row r="2" spans="2:10" ht="22.5" customHeight="1" x14ac:dyDescent="0.25">
      <c r="B2" s="3" t="s">
        <v>1</v>
      </c>
      <c r="C2" s="3"/>
      <c r="D2" s="3"/>
      <c r="E2" s="3"/>
      <c r="F2" s="3"/>
    </row>
    <row r="3" spans="2:10" ht="19.5" customHeight="1" x14ac:dyDescent="0.25">
      <c r="B3" s="4" t="s">
        <v>2</v>
      </c>
      <c r="C3" s="4"/>
      <c r="D3" s="4"/>
      <c r="E3" s="4"/>
      <c r="F3" s="4"/>
    </row>
    <row r="4" spans="2:10" ht="7.5" customHeight="1" x14ac:dyDescent="0.25"/>
    <row r="5" spans="2:10" ht="18" customHeight="1" x14ac:dyDescent="0.25">
      <c r="B5" s="5" t="s">
        <v>3</v>
      </c>
      <c r="C5" s="6" t="s">
        <v>4</v>
      </c>
      <c r="D5" s="7" t="s">
        <v>5</v>
      </c>
      <c r="E5" s="5" t="s">
        <v>6</v>
      </c>
      <c r="F5" s="5" t="s">
        <v>7</v>
      </c>
      <c r="G5" s="8"/>
      <c r="H5" s="8"/>
    </row>
    <row r="6" spans="2:10" ht="18" customHeight="1" x14ac:dyDescent="0.25">
      <c r="B6" s="5"/>
      <c r="C6" s="9"/>
      <c r="D6" s="10" t="s">
        <v>8</v>
      </c>
      <c r="E6" s="5"/>
      <c r="F6" s="5"/>
      <c r="G6" s="8"/>
      <c r="H6" s="8"/>
    </row>
    <row r="7" spans="2:10" ht="18" customHeight="1" thickBot="1" x14ac:dyDescent="0.3">
      <c r="B7" s="11">
        <v>1</v>
      </c>
      <c r="C7" s="11">
        <v>2</v>
      </c>
      <c r="D7" s="11">
        <v>3</v>
      </c>
      <c r="E7" s="11">
        <v>4</v>
      </c>
      <c r="F7" s="11">
        <v>5</v>
      </c>
    </row>
    <row r="8" spans="2:10" ht="18" customHeight="1" thickBot="1" x14ac:dyDescent="0.3">
      <c r="B8" s="12"/>
      <c r="C8" s="12"/>
      <c r="D8" s="13" t="s">
        <v>9</v>
      </c>
      <c r="E8" s="12"/>
      <c r="F8" s="12"/>
    </row>
    <row r="9" spans="2:10" ht="18" customHeight="1" thickBot="1" x14ac:dyDescent="0.3">
      <c r="B9" s="14">
        <v>1</v>
      </c>
      <c r="C9" s="14"/>
      <c r="D9" s="15" t="s">
        <v>10</v>
      </c>
      <c r="E9" s="14" t="s">
        <v>11</v>
      </c>
      <c r="F9" s="16">
        <v>0.88</v>
      </c>
    </row>
    <row r="10" spans="2:10" ht="18" customHeight="1" x14ac:dyDescent="0.25">
      <c r="B10" s="17">
        <v>2</v>
      </c>
      <c r="C10" s="17"/>
      <c r="D10" s="18" t="s">
        <v>12</v>
      </c>
      <c r="E10" s="19"/>
      <c r="F10" s="20"/>
    </row>
    <row r="11" spans="2:10" ht="18" customHeight="1" thickBot="1" x14ac:dyDescent="0.3">
      <c r="B11" s="21"/>
      <c r="C11" s="21"/>
      <c r="D11" s="22" t="s">
        <v>13</v>
      </c>
      <c r="E11" s="23" t="s">
        <v>14</v>
      </c>
      <c r="F11" s="24">
        <v>4297</v>
      </c>
      <c r="J11" s="25"/>
    </row>
    <row r="12" spans="2:10" ht="27" customHeight="1" x14ac:dyDescent="0.25">
      <c r="B12" s="17">
        <v>3</v>
      </c>
      <c r="C12" s="17"/>
      <c r="D12" s="18" t="s">
        <v>15</v>
      </c>
      <c r="E12" s="19"/>
      <c r="F12" s="20"/>
      <c r="J12" s="25"/>
    </row>
    <row r="13" spans="2:10" ht="18" customHeight="1" thickBot="1" x14ac:dyDescent="0.3">
      <c r="B13" s="21"/>
      <c r="C13" s="21"/>
      <c r="D13" s="22" t="s">
        <v>16</v>
      </c>
      <c r="E13" s="23" t="s">
        <v>17</v>
      </c>
      <c r="F13" s="26">
        <v>0.11</v>
      </c>
      <c r="J13" s="25"/>
    </row>
    <row r="14" spans="2:10" ht="18" customHeight="1" thickBot="1" x14ac:dyDescent="0.3">
      <c r="B14" s="14">
        <v>4</v>
      </c>
      <c r="C14" s="14"/>
      <c r="D14" s="15" t="s">
        <v>18</v>
      </c>
      <c r="E14" s="14" t="s">
        <v>19</v>
      </c>
      <c r="F14" s="27">
        <v>4</v>
      </c>
      <c r="J14" s="25"/>
    </row>
    <row r="15" spans="2:10" ht="18" customHeight="1" thickBot="1" x14ac:dyDescent="0.3">
      <c r="B15" s="12"/>
      <c r="C15" s="12"/>
      <c r="D15" s="13" t="s">
        <v>20</v>
      </c>
      <c r="E15" s="12"/>
      <c r="F15" s="28"/>
      <c r="J15" s="25"/>
    </row>
    <row r="16" spans="2:10" ht="27" customHeight="1" x14ac:dyDescent="0.25">
      <c r="B16" s="17">
        <v>5</v>
      </c>
      <c r="C16" s="17"/>
      <c r="D16" s="29" t="s">
        <v>21</v>
      </c>
      <c r="E16" s="30"/>
      <c r="F16" s="31"/>
      <c r="J16" s="25"/>
    </row>
    <row r="17" spans="2:10" ht="18" customHeight="1" thickBot="1" x14ac:dyDescent="0.3">
      <c r="B17" s="21"/>
      <c r="C17" s="21"/>
      <c r="D17" s="22" t="s">
        <v>22</v>
      </c>
      <c r="E17" s="23" t="s">
        <v>14</v>
      </c>
      <c r="F17" s="24">
        <v>65</v>
      </c>
      <c r="J17" s="25"/>
    </row>
    <row r="18" spans="2:10" ht="27" customHeight="1" thickBot="1" x14ac:dyDescent="0.3">
      <c r="B18" s="32">
        <v>6</v>
      </c>
      <c r="C18" s="32"/>
      <c r="D18" s="33" t="s">
        <v>23</v>
      </c>
      <c r="E18" s="32" t="s">
        <v>14</v>
      </c>
      <c r="F18" s="27">
        <v>65</v>
      </c>
      <c r="J18" s="25"/>
    </row>
    <row r="19" spans="2:10" ht="27" customHeight="1" x14ac:dyDescent="0.25">
      <c r="B19" s="17">
        <v>7</v>
      </c>
      <c r="C19" s="17"/>
      <c r="D19" s="34" t="s">
        <v>24</v>
      </c>
      <c r="E19" s="19"/>
      <c r="F19" s="35"/>
      <c r="J19" s="25"/>
    </row>
    <row r="20" spans="2:10" ht="18" customHeight="1" thickBot="1" x14ac:dyDescent="0.3">
      <c r="B20" s="21"/>
      <c r="C20" s="21"/>
      <c r="D20" s="36" t="s">
        <v>25</v>
      </c>
      <c r="E20" s="23" t="s">
        <v>14</v>
      </c>
      <c r="F20" s="24">
        <v>2</v>
      </c>
      <c r="J20" s="25"/>
    </row>
    <row r="21" spans="2:10" ht="27" customHeight="1" thickBot="1" x14ac:dyDescent="0.3">
      <c r="B21" s="37">
        <v>8</v>
      </c>
      <c r="C21" s="37"/>
      <c r="D21" s="38" t="s">
        <v>26</v>
      </c>
      <c r="E21" s="32" t="s">
        <v>27</v>
      </c>
      <c r="F21" s="27">
        <v>1</v>
      </c>
      <c r="J21" s="25"/>
    </row>
    <row r="22" spans="2:10" ht="27.75" customHeight="1" x14ac:dyDescent="0.25">
      <c r="B22" s="17">
        <v>9</v>
      </c>
      <c r="C22" s="17"/>
      <c r="D22" s="34" t="s">
        <v>28</v>
      </c>
      <c r="E22" s="39"/>
      <c r="F22" s="40"/>
      <c r="J22" s="25"/>
    </row>
    <row r="23" spans="2:10" ht="18" customHeight="1" thickBot="1" x14ac:dyDescent="0.3">
      <c r="B23" s="21"/>
      <c r="C23" s="21"/>
      <c r="D23" s="22" t="s">
        <v>29</v>
      </c>
      <c r="E23" s="23" t="s">
        <v>30</v>
      </c>
      <c r="F23" s="24">
        <v>86</v>
      </c>
      <c r="J23" s="25"/>
    </row>
    <row r="24" spans="2:10" ht="27" customHeight="1" thickBot="1" x14ac:dyDescent="0.3">
      <c r="B24" s="14">
        <v>10</v>
      </c>
      <c r="C24" s="14"/>
      <c r="D24" s="41" t="s">
        <v>31</v>
      </c>
      <c r="E24" s="14" t="s">
        <v>32</v>
      </c>
      <c r="F24" s="42">
        <v>30</v>
      </c>
      <c r="J24" s="25"/>
    </row>
    <row r="25" spans="2:10" ht="18" customHeight="1" x14ac:dyDescent="0.25">
      <c r="B25" s="17">
        <v>11</v>
      </c>
      <c r="C25" s="17"/>
      <c r="D25" s="18" t="s">
        <v>33</v>
      </c>
      <c r="E25" s="19"/>
      <c r="F25" s="35"/>
      <c r="J25" s="25"/>
    </row>
    <row r="26" spans="2:10" ht="18" customHeight="1" thickBot="1" x14ac:dyDescent="0.3">
      <c r="B26" s="21"/>
      <c r="C26" s="21"/>
      <c r="D26" s="22" t="s">
        <v>34</v>
      </c>
      <c r="E26" s="23" t="s">
        <v>14</v>
      </c>
      <c r="F26" s="24">
        <v>95</v>
      </c>
      <c r="J26" s="25"/>
    </row>
    <row r="27" spans="2:10" ht="18" customHeight="1" x14ac:dyDescent="0.25">
      <c r="B27" s="17">
        <v>12</v>
      </c>
      <c r="C27" s="17"/>
      <c r="D27" s="18" t="s">
        <v>35</v>
      </c>
      <c r="E27" s="19"/>
      <c r="F27" s="35"/>
      <c r="J27" s="25"/>
    </row>
    <row r="28" spans="2:10" ht="18" customHeight="1" thickBot="1" x14ac:dyDescent="0.3">
      <c r="B28" s="21"/>
      <c r="C28" s="21"/>
      <c r="D28" s="22" t="s">
        <v>36</v>
      </c>
      <c r="E28" s="23" t="s">
        <v>14</v>
      </c>
      <c r="F28" s="24">
        <v>131</v>
      </c>
      <c r="J28" s="25"/>
    </row>
    <row r="29" spans="2:10" ht="18" customHeight="1" thickBot="1" x14ac:dyDescent="0.3">
      <c r="B29" s="14">
        <v>13</v>
      </c>
      <c r="C29" s="14"/>
      <c r="D29" s="15" t="s">
        <v>37</v>
      </c>
      <c r="E29" s="14" t="s">
        <v>27</v>
      </c>
      <c r="F29" s="42">
        <v>1</v>
      </c>
      <c r="J29" s="25"/>
    </row>
    <row r="30" spans="2:10" ht="18" customHeight="1" thickBot="1" x14ac:dyDescent="0.3">
      <c r="B30" s="14">
        <v>14</v>
      </c>
      <c r="C30" s="14"/>
      <c r="D30" s="15" t="s">
        <v>38</v>
      </c>
      <c r="E30" s="14" t="s">
        <v>27</v>
      </c>
      <c r="F30" s="42">
        <v>3</v>
      </c>
      <c r="J30" s="25"/>
    </row>
    <row r="31" spans="2:10" ht="18" customHeight="1" thickBot="1" x14ac:dyDescent="0.3">
      <c r="B31" s="14">
        <v>15</v>
      </c>
      <c r="C31" s="14"/>
      <c r="D31" s="15" t="s">
        <v>39</v>
      </c>
      <c r="E31" s="14" t="s">
        <v>32</v>
      </c>
      <c r="F31" s="42">
        <v>30</v>
      </c>
      <c r="J31" s="25"/>
    </row>
    <row r="32" spans="2:10" ht="18" customHeight="1" x14ac:dyDescent="0.25">
      <c r="B32" s="17">
        <v>16</v>
      </c>
      <c r="C32" s="17"/>
      <c r="D32" s="18" t="s">
        <v>40</v>
      </c>
      <c r="E32" s="19"/>
      <c r="F32" s="35"/>
      <c r="J32" s="25"/>
    </row>
    <row r="33" spans="2:10" ht="18" customHeight="1" thickBot="1" x14ac:dyDescent="0.3">
      <c r="B33" s="21"/>
      <c r="C33" s="21"/>
      <c r="D33" s="22" t="s">
        <v>41</v>
      </c>
      <c r="E33" s="23" t="s">
        <v>32</v>
      </c>
      <c r="F33" s="24">
        <v>103</v>
      </c>
      <c r="J33" s="25"/>
    </row>
    <row r="34" spans="2:10" ht="18" customHeight="1" thickBot="1" x14ac:dyDescent="0.3">
      <c r="B34" s="14">
        <v>17</v>
      </c>
      <c r="C34" s="14"/>
      <c r="D34" s="15" t="s">
        <v>42</v>
      </c>
      <c r="E34" s="14" t="s">
        <v>27</v>
      </c>
      <c r="F34" s="42">
        <v>1</v>
      </c>
      <c r="J34" s="25"/>
    </row>
    <row r="35" spans="2:10" ht="27" customHeight="1" x14ac:dyDescent="0.25">
      <c r="B35" s="17">
        <v>18</v>
      </c>
      <c r="C35" s="17"/>
      <c r="D35" s="18" t="s">
        <v>43</v>
      </c>
      <c r="E35" s="19"/>
      <c r="F35" s="35"/>
      <c r="J35" s="25"/>
    </row>
    <row r="36" spans="2:10" ht="18" customHeight="1" thickBot="1" x14ac:dyDescent="0.3">
      <c r="B36" s="21"/>
      <c r="C36" s="21"/>
      <c r="D36" s="22" t="s">
        <v>22</v>
      </c>
      <c r="E36" s="23" t="s">
        <v>14</v>
      </c>
      <c r="F36" s="24">
        <v>65</v>
      </c>
      <c r="J36" s="25"/>
    </row>
    <row r="37" spans="2:10" ht="18" customHeight="1" thickBot="1" x14ac:dyDescent="0.3">
      <c r="B37" s="14">
        <v>19</v>
      </c>
      <c r="C37" s="14"/>
      <c r="D37" s="36" t="s">
        <v>44</v>
      </c>
      <c r="E37" s="23" t="s">
        <v>14</v>
      </c>
      <c r="F37" s="24">
        <v>65</v>
      </c>
      <c r="J37" s="25"/>
    </row>
    <row r="38" spans="2:10" ht="18" customHeight="1" thickBot="1" x14ac:dyDescent="0.3">
      <c r="B38" s="32">
        <v>20</v>
      </c>
      <c r="C38" s="32"/>
      <c r="D38" s="38" t="s">
        <v>45</v>
      </c>
      <c r="E38" s="23" t="s">
        <v>14</v>
      </c>
      <c r="F38" s="24">
        <v>65</v>
      </c>
      <c r="J38" s="25"/>
    </row>
    <row r="39" spans="2:10" ht="18" customHeight="1" x14ac:dyDescent="0.25">
      <c r="B39" s="17">
        <v>21</v>
      </c>
      <c r="C39" s="17"/>
      <c r="D39" s="34" t="s">
        <v>46</v>
      </c>
      <c r="E39" s="39"/>
      <c r="F39" s="40"/>
      <c r="J39" s="25"/>
    </row>
    <row r="40" spans="2:10" ht="18" customHeight="1" thickBot="1" x14ac:dyDescent="0.3">
      <c r="B40" s="21"/>
      <c r="C40" s="21"/>
      <c r="D40" s="22" t="s">
        <v>47</v>
      </c>
      <c r="E40" s="23" t="s">
        <v>30</v>
      </c>
      <c r="F40" s="24">
        <v>25</v>
      </c>
      <c r="J40" s="25"/>
    </row>
    <row r="41" spans="2:10" ht="18" customHeight="1" thickBot="1" x14ac:dyDescent="0.3">
      <c r="B41" s="14">
        <v>22</v>
      </c>
      <c r="C41" s="14"/>
      <c r="D41" s="43" t="s">
        <v>48</v>
      </c>
      <c r="E41" s="14" t="s">
        <v>27</v>
      </c>
      <c r="F41" s="42">
        <v>1</v>
      </c>
      <c r="J41" s="25"/>
    </row>
    <row r="42" spans="2:10" ht="18" customHeight="1" thickBot="1" x14ac:dyDescent="0.3">
      <c r="B42" s="14">
        <v>23</v>
      </c>
      <c r="C42" s="14"/>
      <c r="D42" s="15" t="s">
        <v>49</v>
      </c>
      <c r="E42" s="23" t="s">
        <v>14</v>
      </c>
      <c r="F42" s="42">
        <v>6</v>
      </c>
      <c r="J42" s="25"/>
    </row>
    <row r="43" spans="2:10" ht="18" customHeight="1" thickBot="1" x14ac:dyDescent="0.3">
      <c r="B43" s="12"/>
      <c r="C43" s="12"/>
      <c r="D43" s="13" t="s">
        <v>50</v>
      </c>
      <c r="E43" s="12"/>
      <c r="F43" s="28"/>
      <c r="J43" s="25"/>
    </row>
    <row r="44" spans="2:10" ht="25.5" customHeight="1" x14ac:dyDescent="0.25">
      <c r="B44" s="17">
        <v>24</v>
      </c>
      <c r="C44" s="17"/>
      <c r="D44" s="29" t="s">
        <v>51</v>
      </c>
      <c r="E44" s="30"/>
      <c r="F44" s="31"/>
      <c r="J44" s="25"/>
    </row>
    <row r="45" spans="2:10" ht="18" customHeight="1" thickBot="1" x14ac:dyDescent="0.3">
      <c r="B45" s="21"/>
      <c r="C45" s="21"/>
      <c r="D45" s="22" t="s">
        <v>52</v>
      </c>
      <c r="E45" s="23" t="s">
        <v>14</v>
      </c>
      <c r="F45" s="24">
        <v>30</v>
      </c>
      <c r="J45" s="25"/>
    </row>
    <row r="46" spans="2:10" ht="27" customHeight="1" x14ac:dyDescent="0.25">
      <c r="B46" s="17">
        <v>25</v>
      </c>
      <c r="C46" s="44"/>
      <c r="D46" s="45" t="s">
        <v>53</v>
      </c>
      <c r="E46" s="39"/>
      <c r="F46" s="40"/>
      <c r="J46" s="25"/>
    </row>
    <row r="47" spans="2:10" ht="18" customHeight="1" thickBot="1" x14ac:dyDescent="0.3">
      <c r="B47" s="21"/>
      <c r="C47" s="21"/>
      <c r="D47" s="46" t="s">
        <v>54</v>
      </c>
      <c r="E47" s="23" t="s">
        <v>30</v>
      </c>
      <c r="F47" s="24">
        <v>54</v>
      </c>
      <c r="J47" s="25"/>
    </row>
    <row r="48" spans="2:10" ht="18" customHeight="1" x14ac:dyDescent="0.25">
      <c r="B48" s="17">
        <v>26</v>
      </c>
      <c r="C48" s="17"/>
      <c r="D48" s="18" t="s">
        <v>33</v>
      </c>
      <c r="E48" s="19"/>
      <c r="F48" s="35"/>
      <c r="J48" s="25"/>
    </row>
    <row r="49" spans="2:10" ht="18" customHeight="1" thickBot="1" x14ac:dyDescent="0.3">
      <c r="B49" s="21"/>
      <c r="C49" s="21"/>
      <c r="D49" s="22" t="s">
        <v>55</v>
      </c>
      <c r="E49" s="23" t="s">
        <v>14</v>
      </c>
      <c r="F49" s="24">
        <v>120</v>
      </c>
      <c r="J49" s="25"/>
    </row>
    <row r="50" spans="2:10" ht="18" customHeight="1" thickBot="1" x14ac:dyDescent="0.3">
      <c r="B50" s="14">
        <v>27</v>
      </c>
      <c r="C50" s="14"/>
      <c r="D50" s="38" t="s">
        <v>56</v>
      </c>
      <c r="E50" s="23" t="s">
        <v>14</v>
      </c>
      <c r="F50" s="24">
        <v>120</v>
      </c>
      <c r="J50" s="25"/>
    </row>
    <row r="51" spans="2:10" ht="18" customHeight="1" thickBot="1" x14ac:dyDescent="0.3">
      <c r="B51" s="32">
        <v>28</v>
      </c>
      <c r="C51" s="32"/>
      <c r="D51" s="38" t="s">
        <v>57</v>
      </c>
      <c r="E51" s="23" t="s">
        <v>14</v>
      </c>
      <c r="F51" s="24">
        <v>120</v>
      </c>
      <c r="J51" s="25"/>
    </row>
    <row r="52" spans="2:10" ht="27" customHeight="1" thickBot="1" x14ac:dyDescent="0.3">
      <c r="B52" s="14">
        <v>29</v>
      </c>
      <c r="C52" s="14"/>
      <c r="D52" s="33" t="s">
        <v>58</v>
      </c>
      <c r="E52" s="32" t="s">
        <v>14</v>
      </c>
      <c r="F52" s="24">
        <v>120</v>
      </c>
      <c r="J52" s="25"/>
    </row>
    <row r="53" spans="2:10" ht="18" customHeight="1" thickBot="1" x14ac:dyDescent="0.3">
      <c r="B53" s="14">
        <v>30</v>
      </c>
      <c r="C53" s="14"/>
      <c r="D53" s="36" t="s">
        <v>44</v>
      </c>
      <c r="E53" s="23" t="s">
        <v>14</v>
      </c>
      <c r="F53" s="24">
        <v>120</v>
      </c>
      <c r="J53" s="25"/>
    </row>
    <row r="54" spans="2:10" ht="18" customHeight="1" thickBot="1" x14ac:dyDescent="0.3">
      <c r="B54" s="32">
        <v>31</v>
      </c>
      <c r="C54" s="32"/>
      <c r="D54" s="38" t="s">
        <v>45</v>
      </c>
      <c r="E54" s="23" t="s">
        <v>14</v>
      </c>
      <c r="F54" s="24">
        <v>120</v>
      </c>
      <c r="J54" s="25"/>
    </row>
    <row r="55" spans="2:10" ht="25.5" customHeight="1" x14ac:dyDescent="0.25">
      <c r="B55" s="17">
        <v>32</v>
      </c>
      <c r="C55" s="17"/>
      <c r="D55" s="18" t="s">
        <v>59</v>
      </c>
      <c r="E55" s="19"/>
      <c r="F55" s="35"/>
      <c r="J55" s="25"/>
    </row>
    <row r="56" spans="2:10" ht="18" customHeight="1" thickBot="1" x14ac:dyDescent="0.3">
      <c r="B56" s="21"/>
      <c r="C56" s="21"/>
      <c r="D56" s="22" t="s">
        <v>60</v>
      </c>
      <c r="E56" s="23" t="s">
        <v>14</v>
      </c>
      <c r="F56" s="24">
        <v>4375</v>
      </c>
      <c r="J56" s="25"/>
    </row>
    <row r="57" spans="2:10" ht="18" customHeight="1" thickBot="1" x14ac:dyDescent="0.3">
      <c r="B57" s="32">
        <v>33</v>
      </c>
      <c r="C57" s="32"/>
      <c r="D57" s="38" t="s">
        <v>61</v>
      </c>
      <c r="E57" s="23" t="s">
        <v>14</v>
      </c>
      <c r="F57" s="24">
        <v>4375</v>
      </c>
      <c r="J57" s="25"/>
    </row>
    <row r="58" spans="2:10" ht="18" customHeight="1" thickBot="1" x14ac:dyDescent="0.3">
      <c r="B58" s="12"/>
      <c r="C58" s="12"/>
      <c r="D58" s="13" t="s">
        <v>62</v>
      </c>
      <c r="E58" s="12"/>
      <c r="F58" s="28"/>
      <c r="J58" s="25"/>
    </row>
    <row r="59" spans="2:10" ht="27" customHeight="1" x14ac:dyDescent="0.25">
      <c r="B59" s="17">
        <v>34</v>
      </c>
      <c r="C59" s="44"/>
      <c r="D59" s="45" t="s">
        <v>63</v>
      </c>
      <c r="E59" s="39"/>
      <c r="F59" s="40"/>
      <c r="J59" s="25"/>
    </row>
    <row r="60" spans="2:10" ht="30" customHeight="1" thickBot="1" x14ac:dyDescent="0.3">
      <c r="B60" s="21"/>
      <c r="C60" s="21"/>
      <c r="D60" s="46" t="s">
        <v>64</v>
      </c>
      <c r="E60" s="23" t="s">
        <v>30</v>
      </c>
      <c r="F60" s="24">
        <v>26</v>
      </c>
      <c r="J60" s="25"/>
    </row>
    <row r="61" spans="2:10" ht="27" customHeight="1" x14ac:dyDescent="0.25">
      <c r="B61" s="17">
        <v>35</v>
      </c>
      <c r="C61" s="44"/>
      <c r="D61" s="45" t="s">
        <v>65</v>
      </c>
      <c r="E61" s="39"/>
      <c r="F61" s="40"/>
      <c r="J61" s="25"/>
    </row>
    <row r="62" spans="2:10" ht="27" customHeight="1" thickBot="1" x14ac:dyDescent="0.3">
      <c r="B62" s="21"/>
      <c r="C62" s="21"/>
      <c r="D62" s="46" t="s">
        <v>66</v>
      </c>
      <c r="E62" s="23" t="s">
        <v>30</v>
      </c>
      <c r="F62" s="24">
        <v>103</v>
      </c>
      <c r="J62" s="25"/>
    </row>
    <row r="63" spans="2:10" ht="18" customHeight="1" x14ac:dyDescent="0.25">
      <c r="B63" s="17">
        <v>36</v>
      </c>
      <c r="C63" s="17"/>
      <c r="D63" s="18" t="s">
        <v>33</v>
      </c>
      <c r="E63" s="19"/>
      <c r="F63" s="35"/>
      <c r="J63" s="47"/>
    </row>
    <row r="64" spans="2:10" ht="18" customHeight="1" thickBot="1" x14ac:dyDescent="0.3">
      <c r="B64" s="21"/>
      <c r="C64" s="21"/>
      <c r="D64" s="36" t="s">
        <v>67</v>
      </c>
      <c r="E64" s="23" t="s">
        <v>14</v>
      </c>
      <c r="F64" s="24">
        <v>258</v>
      </c>
    </row>
    <row r="65" spans="2:12" ht="18" customHeight="1" thickBot="1" x14ac:dyDescent="0.3">
      <c r="B65" s="48">
        <v>37</v>
      </c>
      <c r="C65" s="48"/>
      <c r="D65" s="34" t="s">
        <v>57</v>
      </c>
      <c r="E65" s="23" t="s">
        <v>14</v>
      </c>
      <c r="F65" s="24">
        <v>258</v>
      </c>
    </row>
    <row r="66" spans="2:12" ht="27" customHeight="1" thickBot="1" x14ac:dyDescent="0.3">
      <c r="B66" s="32">
        <v>38</v>
      </c>
      <c r="C66" s="32"/>
      <c r="D66" s="33" t="s">
        <v>58</v>
      </c>
      <c r="E66" s="32" t="s">
        <v>14</v>
      </c>
      <c r="F66" s="27">
        <v>258</v>
      </c>
    </row>
    <row r="67" spans="2:12" ht="18" customHeight="1" thickBot="1" x14ac:dyDescent="0.3">
      <c r="B67" s="32">
        <v>39</v>
      </c>
      <c r="C67" s="32"/>
      <c r="D67" s="43" t="s">
        <v>68</v>
      </c>
      <c r="E67" s="32" t="s">
        <v>14</v>
      </c>
      <c r="F67" s="27">
        <v>258</v>
      </c>
    </row>
    <row r="68" spans="2:12" ht="27" customHeight="1" x14ac:dyDescent="0.25">
      <c r="B68" s="17">
        <v>40</v>
      </c>
      <c r="C68" s="17"/>
      <c r="D68" s="18" t="s">
        <v>69</v>
      </c>
      <c r="E68" s="19"/>
      <c r="F68" s="35"/>
      <c r="J68" s="25"/>
    </row>
    <row r="69" spans="2:12" ht="18" customHeight="1" thickBot="1" x14ac:dyDescent="0.3">
      <c r="B69" s="21"/>
      <c r="C69" s="21"/>
      <c r="D69" s="22" t="s">
        <v>70</v>
      </c>
      <c r="E69" s="23" t="s">
        <v>14</v>
      </c>
      <c r="F69" s="24">
        <v>68</v>
      </c>
      <c r="J69" s="25"/>
      <c r="K69" s="49"/>
      <c r="L69" s="49"/>
    </row>
    <row r="70" spans="2:12" ht="18" customHeight="1" x14ac:dyDescent="0.25">
      <c r="B70" s="17">
        <v>41</v>
      </c>
      <c r="C70" s="17"/>
      <c r="D70" s="18" t="s">
        <v>71</v>
      </c>
      <c r="E70" s="19"/>
      <c r="F70" s="35"/>
      <c r="J70" s="25"/>
      <c r="K70" s="49"/>
      <c r="L70" s="49"/>
    </row>
    <row r="71" spans="2:12" ht="18" customHeight="1" thickBot="1" x14ac:dyDescent="0.3">
      <c r="B71" s="21"/>
      <c r="C71" s="21"/>
      <c r="D71" s="22" t="s">
        <v>72</v>
      </c>
      <c r="E71" s="23" t="s">
        <v>14</v>
      </c>
      <c r="F71" s="24">
        <v>326</v>
      </c>
      <c r="K71" s="49"/>
      <c r="L71" s="49"/>
    </row>
    <row r="72" spans="2:12" ht="18" customHeight="1" thickBot="1" x14ac:dyDescent="0.3">
      <c r="B72" s="12"/>
      <c r="C72" s="12"/>
      <c r="D72" s="13" t="s">
        <v>73</v>
      </c>
      <c r="E72" s="12"/>
      <c r="F72" s="28"/>
      <c r="K72" s="49"/>
      <c r="L72" s="49"/>
    </row>
    <row r="73" spans="2:12" ht="27" customHeight="1" x14ac:dyDescent="0.25">
      <c r="B73" s="17">
        <v>42</v>
      </c>
      <c r="C73" s="17"/>
      <c r="D73" s="34" t="s">
        <v>74</v>
      </c>
      <c r="E73" s="19"/>
      <c r="F73" s="35"/>
      <c r="K73" s="49"/>
      <c r="L73" s="49"/>
    </row>
    <row r="74" spans="2:12" ht="18" customHeight="1" thickBot="1" x14ac:dyDescent="0.3">
      <c r="B74" s="21"/>
      <c r="C74" s="21"/>
      <c r="D74" s="36" t="s">
        <v>75</v>
      </c>
      <c r="E74" s="23" t="s">
        <v>14</v>
      </c>
      <c r="F74" s="24">
        <v>438</v>
      </c>
      <c r="K74" s="49"/>
      <c r="L74" s="49"/>
    </row>
    <row r="75" spans="2:12" ht="27" customHeight="1" x14ac:dyDescent="0.25">
      <c r="B75" s="17">
        <v>43</v>
      </c>
      <c r="C75" s="17"/>
      <c r="D75" s="34" t="s">
        <v>76</v>
      </c>
      <c r="E75" s="19"/>
      <c r="F75" s="35"/>
      <c r="K75" s="49"/>
      <c r="L75" s="49"/>
    </row>
    <row r="76" spans="2:12" ht="18" customHeight="1" thickBot="1" x14ac:dyDescent="0.3">
      <c r="B76" s="21"/>
      <c r="C76" s="21"/>
      <c r="D76" s="36" t="s">
        <v>77</v>
      </c>
      <c r="E76" s="23" t="s">
        <v>32</v>
      </c>
      <c r="F76" s="24">
        <v>60</v>
      </c>
      <c r="H76" s="50"/>
      <c r="K76" s="49"/>
      <c r="L76" s="49"/>
    </row>
    <row r="77" spans="2:12" ht="27" customHeight="1" thickBot="1" x14ac:dyDescent="0.3">
      <c r="B77" s="32">
        <v>44</v>
      </c>
      <c r="C77" s="32"/>
      <c r="D77" s="38" t="s">
        <v>78</v>
      </c>
      <c r="E77" s="32" t="s">
        <v>32</v>
      </c>
      <c r="F77" s="27">
        <v>10</v>
      </c>
      <c r="H77" s="50"/>
      <c r="K77" s="49"/>
      <c r="L77" s="49"/>
    </row>
    <row r="78" spans="2:12" ht="26.25" customHeight="1" thickBot="1" x14ac:dyDescent="0.3">
      <c r="B78" s="32">
        <v>45</v>
      </c>
      <c r="C78" s="32"/>
      <c r="D78" s="38" t="s">
        <v>79</v>
      </c>
      <c r="E78" s="32" t="s">
        <v>32</v>
      </c>
      <c r="F78" s="27">
        <v>24</v>
      </c>
      <c r="H78" s="51"/>
      <c r="K78" s="49"/>
      <c r="L78" s="49"/>
    </row>
    <row r="79" spans="2:12" ht="27" customHeight="1" x14ac:dyDescent="0.25">
      <c r="B79" s="17">
        <v>46</v>
      </c>
      <c r="C79" s="44"/>
      <c r="D79" s="45" t="s">
        <v>63</v>
      </c>
      <c r="E79" s="39"/>
      <c r="F79" s="40"/>
      <c r="H79" s="51"/>
      <c r="K79" s="49"/>
      <c r="L79" s="49"/>
    </row>
    <row r="80" spans="2:12" ht="18" customHeight="1" thickBot="1" x14ac:dyDescent="0.3">
      <c r="B80" s="21"/>
      <c r="C80" s="21"/>
      <c r="D80" s="46" t="s">
        <v>80</v>
      </c>
      <c r="E80" s="23" t="s">
        <v>30</v>
      </c>
      <c r="F80" s="24">
        <v>10</v>
      </c>
      <c r="H80" s="51"/>
      <c r="K80" s="49"/>
      <c r="L80" s="49"/>
    </row>
    <row r="81" spans="2:12" ht="27" customHeight="1" x14ac:dyDescent="0.25">
      <c r="B81" s="17">
        <v>47</v>
      </c>
      <c r="C81" s="44"/>
      <c r="D81" s="45" t="s">
        <v>81</v>
      </c>
      <c r="E81" s="39"/>
      <c r="F81" s="40"/>
      <c r="H81" s="51"/>
    </row>
    <row r="82" spans="2:12" ht="31.5" customHeight="1" thickBot="1" x14ac:dyDescent="0.3">
      <c r="B82" s="21"/>
      <c r="C82" s="21"/>
      <c r="D82" s="46" t="s">
        <v>82</v>
      </c>
      <c r="E82" s="23" t="s">
        <v>30</v>
      </c>
      <c r="F82" s="24">
        <v>107</v>
      </c>
      <c r="H82" s="51"/>
    </row>
    <row r="83" spans="2:12" ht="18" customHeight="1" x14ac:dyDescent="0.25">
      <c r="B83" s="17">
        <v>48</v>
      </c>
      <c r="C83" s="17"/>
      <c r="D83" s="18" t="s">
        <v>33</v>
      </c>
      <c r="E83" s="19"/>
      <c r="F83" s="35"/>
      <c r="H83" s="51"/>
    </row>
    <row r="84" spans="2:12" ht="18" customHeight="1" thickBot="1" x14ac:dyDescent="0.3">
      <c r="B84" s="21"/>
      <c r="C84" s="21"/>
      <c r="D84" s="36" t="s">
        <v>83</v>
      </c>
      <c r="E84" s="23" t="s">
        <v>14</v>
      </c>
      <c r="F84" s="24">
        <v>536</v>
      </c>
      <c r="H84" s="51"/>
    </row>
    <row r="85" spans="2:12" ht="18" customHeight="1" thickBot="1" x14ac:dyDescent="0.3">
      <c r="B85" s="32">
        <v>49</v>
      </c>
      <c r="C85" s="32"/>
      <c r="D85" s="38" t="s">
        <v>57</v>
      </c>
      <c r="E85" s="23" t="s">
        <v>14</v>
      </c>
      <c r="F85" s="24">
        <v>536</v>
      </c>
      <c r="H85" s="51"/>
    </row>
    <row r="86" spans="2:12" ht="18" customHeight="1" x14ac:dyDescent="0.25">
      <c r="B86" s="44">
        <v>50</v>
      </c>
      <c r="C86" s="44"/>
      <c r="D86" s="45" t="s">
        <v>84</v>
      </c>
      <c r="E86" s="30"/>
      <c r="F86" s="31"/>
      <c r="H86" s="51"/>
    </row>
    <row r="87" spans="2:12" ht="18" customHeight="1" thickBot="1" x14ac:dyDescent="0.3">
      <c r="B87" s="21"/>
      <c r="C87" s="21"/>
      <c r="D87" s="52" t="s">
        <v>85</v>
      </c>
      <c r="E87" s="14" t="s">
        <v>32</v>
      </c>
      <c r="F87" s="42">
        <v>427</v>
      </c>
      <c r="H87" s="51"/>
    </row>
    <row r="88" spans="2:12" ht="27" customHeight="1" x14ac:dyDescent="0.25">
      <c r="B88" s="44">
        <v>51</v>
      </c>
      <c r="C88" s="44"/>
      <c r="D88" s="45" t="s">
        <v>86</v>
      </c>
      <c r="E88" s="30"/>
      <c r="F88" s="31"/>
      <c r="H88" s="51"/>
    </row>
    <row r="89" spans="2:12" ht="18" customHeight="1" thickBot="1" x14ac:dyDescent="0.3">
      <c r="B89" s="21"/>
      <c r="C89" s="21"/>
      <c r="D89" s="52" t="s">
        <v>87</v>
      </c>
      <c r="E89" s="14" t="s">
        <v>32</v>
      </c>
      <c r="F89" s="42">
        <v>365</v>
      </c>
      <c r="H89" s="51"/>
    </row>
    <row r="90" spans="2:12" ht="27" customHeight="1" x14ac:dyDescent="0.25">
      <c r="B90" s="17">
        <v>52</v>
      </c>
      <c r="C90" s="17"/>
      <c r="D90" s="45" t="s">
        <v>88</v>
      </c>
      <c r="E90" s="30"/>
      <c r="F90" s="31"/>
      <c r="H90" s="51"/>
    </row>
    <row r="91" spans="2:12" ht="18" customHeight="1" thickBot="1" x14ac:dyDescent="0.3">
      <c r="B91" s="21"/>
      <c r="C91" s="21"/>
      <c r="D91" s="52" t="s">
        <v>89</v>
      </c>
      <c r="E91" s="14" t="s">
        <v>32</v>
      </c>
      <c r="F91" s="42">
        <v>32</v>
      </c>
      <c r="H91" s="51"/>
    </row>
    <row r="92" spans="2:12" ht="18" customHeight="1" thickBot="1" x14ac:dyDescent="0.3">
      <c r="B92" s="32">
        <v>53</v>
      </c>
      <c r="C92" s="32"/>
      <c r="D92" s="33" t="s">
        <v>90</v>
      </c>
      <c r="E92" s="23" t="s">
        <v>32</v>
      </c>
      <c r="F92" s="24">
        <v>10</v>
      </c>
      <c r="H92" s="51"/>
    </row>
    <row r="93" spans="2:12" ht="27.75" customHeight="1" thickBot="1" x14ac:dyDescent="0.3">
      <c r="B93" s="32">
        <v>54</v>
      </c>
      <c r="C93" s="32"/>
      <c r="D93" s="33" t="s">
        <v>91</v>
      </c>
      <c r="E93" s="23" t="s">
        <v>14</v>
      </c>
      <c r="F93" s="24">
        <v>536</v>
      </c>
      <c r="H93" s="51"/>
    </row>
    <row r="94" spans="2:12" ht="18" customHeight="1" thickBot="1" x14ac:dyDescent="0.3">
      <c r="B94" s="12"/>
      <c r="C94" s="12"/>
      <c r="D94" s="13" t="s">
        <v>92</v>
      </c>
      <c r="E94" s="12"/>
      <c r="F94" s="28"/>
      <c r="H94" s="51"/>
      <c r="K94" s="49"/>
      <c r="L94" s="49"/>
    </row>
    <row r="95" spans="2:12" ht="18" customHeight="1" thickBot="1" x14ac:dyDescent="0.3">
      <c r="B95" s="48">
        <v>55</v>
      </c>
      <c r="C95" s="48"/>
      <c r="D95" s="38" t="s">
        <v>93</v>
      </c>
      <c r="E95" s="23" t="s">
        <v>27</v>
      </c>
      <c r="F95" s="24">
        <v>2</v>
      </c>
      <c r="K95" s="49"/>
      <c r="L95" s="49"/>
    </row>
    <row r="96" spans="2:12" ht="18" customHeight="1" thickBot="1" x14ac:dyDescent="0.3">
      <c r="B96" s="48">
        <v>56</v>
      </c>
      <c r="C96" s="32"/>
      <c r="D96" s="38" t="s">
        <v>94</v>
      </c>
      <c r="E96" s="23" t="s">
        <v>27</v>
      </c>
      <c r="F96" s="24">
        <v>1</v>
      </c>
      <c r="K96" s="49"/>
      <c r="L96" s="49"/>
    </row>
    <row r="97" spans="2:16" ht="27" customHeight="1" x14ac:dyDescent="0.25">
      <c r="B97" s="17">
        <v>57</v>
      </c>
      <c r="C97" s="44"/>
      <c r="D97" s="34" t="s">
        <v>95</v>
      </c>
      <c r="E97" s="39"/>
      <c r="F97" s="40"/>
      <c r="K97" s="49"/>
      <c r="L97" s="49"/>
    </row>
    <row r="98" spans="2:16" ht="18" customHeight="1" thickBot="1" x14ac:dyDescent="0.3">
      <c r="B98" s="21"/>
      <c r="C98" s="21"/>
      <c r="D98" s="22" t="s">
        <v>96</v>
      </c>
      <c r="E98" s="23" t="s">
        <v>14</v>
      </c>
      <c r="F98" s="24">
        <v>12</v>
      </c>
      <c r="K98" s="49"/>
      <c r="L98" s="49"/>
      <c r="N98" t="s">
        <v>97</v>
      </c>
      <c r="O98" t="s">
        <v>98</v>
      </c>
      <c r="P98" t="s">
        <v>99</v>
      </c>
    </row>
    <row r="99" spans="2:16" ht="27" customHeight="1" x14ac:dyDescent="0.25">
      <c r="B99" s="17">
        <v>58</v>
      </c>
      <c r="C99" s="44"/>
      <c r="D99" s="45" t="s">
        <v>100</v>
      </c>
      <c r="E99" s="39"/>
      <c r="F99" s="40"/>
      <c r="N99">
        <v>3</v>
      </c>
      <c r="O99">
        <f>N99^2</f>
        <v>9</v>
      </c>
      <c r="P99">
        <f>0.25*3.14*(N99^2)</f>
        <v>7.0650000000000004</v>
      </c>
    </row>
    <row r="100" spans="2:16" ht="18" customHeight="1" thickBot="1" x14ac:dyDescent="0.3">
      <c r="B100" s="21"/>
      <c r="C100" s="21"/>
      <c r="D100" s="46" t="s">
        <v>101</v>
      </c>
      <c r="E100" s="23" t="s">
        <v>30</v>
      </c>
      <c r="F100" s="24">
        <v>3</v>
      </c>
      <c r="K100" s="49"/>
      <c r="L100" s="49"/>
    </row>
    <row r="101" spans="2:16" ht="27" customHeight="1" x14ac:dyDescent="0.25">
      <c r="B101" s="17">
        <v>59</v>
      </c>
      <c r="C101" s="44"/>
      <c r="D101" s="45" t="s">
        <v>102</v>
      </c>
      <c r="E101" s="39"/>
      <c r="F101" s="40"/>
      <c r="K101" s="49"/>
      <c r="L101" s="49"/>
      <c r="P101" t="s">
        <v>103</v>
      </c>
    </row>
    <row r="102" spans="2:16" ht="18" customHeight="1" thickBot="1" x14ac:dyDescent="0.3">
      <c r="B102" s="21"/>
      <c r="C102" s="21"/>
      <c r="D102" s="46" t="s">
        <v>104</v>
      </c>
      <c r="E102" s="23" t="s">
        <v>30</v>
      </c>
      <c r="F102" s="24">
        <v>18</v>
      </c>
      <c r="O102">
        <f>2*P102</f>
        <v>3.8699999999999992</v>
      </c>
      <c r="P102">
        <f>O99-P99</f>
        <v>1.9349999999999996</v>
      </c>
    </row>
    <row r="103" spans="2:16" ht="18" customHeight="1" x14ac:dyDescent="0.25">
      <c r="B103" s="17">
        <v>60</v>
      </c>
      <c r="C103" s="17"/>
      <c r="D103" s="18" t="s">
        <v>105</v>
      </c>
      <c r="E103" s="19"/>
      <c r="F103" s="35"/>
    </row>
    <row r="104" spans="2:16" ht="18" customHeight="1" thickBot="1" x14ac:dyDescent="0.3">
      <c r="B104" s="21"/>
      <c r="C104" s="21"/>
      <c r="D104" s="36" t="s">
        <v>106</v>
      </c>
      <c r="E104" s="23" t="s">
        <v>14</v>
      </c>
      <c r="F104" s="24">
        <v>88</v>
      </c>
    </row>
    <row r="105" spans="2:16" ht="18" customHeight="1" x14ac:dyDescent="0.25">
      <c r="B105" s="17">
        <v>61</v>
      </c>
      <c r="C105" s="17"/>
      <c r="D105" s="53" t="s">
        <v>107</v>
      </c>
      <c r="E105" s="30"/>
      <c r="F105" s="31"/>
    </row>
    <row r="106" spans="2:16" ht="18" customHeight="1" thickBot="1" x14ac:dyDescent="0.3">
      <c r="B106" s="21"/>
      <c r="C106" s="21"/>
      <c r="D106" s="41" t="s">
        <v>108</v>
      </c>
      <c r="E106" s="14" t="s">
        <v>14</v>
      </c>
      <c r="F106" s="42">
        <v>25</v>
      </c>
    </row>
    <row r="107" spans="2:16" ht="18" customHeight="1" x14ac:dyDescent="0.25">
      <c r="B107" s="44">
        <v>62</v>
      </c>
      <c r="C107" s="44"/>
      <c r="D107" s="45" t="s">
        <v>84</v>
      </c>
      <c r="E107" s="39"/>
      <c r="F107" s="31"/>
    </row>
    <row r="108" spans="2:16" ht="18" customHeight="1" thickBot="1" x14ac:dyDescent="0.3">
      <c r="B108" s="21"/>
      <c r="C108" s="21"/>
      <c r="D108" s="52" t="s">
        <v>109</v>
      </c>
      <c r="E108" s="14" t="s">
        <v>32</v>
      </c>
      <c r="F108" s="42">
        <v>15</v>
      </c>
    </row>
    <row r="109" spans="2:16" ht="27" customHeight="1" thickBot="1" x14ac:dyDescent="0.3">
      <c r="B109" s="32">
        <v>63</v>
      </c>
      <c r="C109" s="32"/>
      <c r="D109" s="33" t="s">
        <v>88</v>
      </c>
      <c r="E109" s="14" t="s">
        <v>32</v>
      </c>
      <c r="F109" s="42">
        <v>5</v>
      </c>
    </row>
    <row r="110" spans="2:16" ht="27" customHeight="1" thickBot="1" x14ac:dyDescent="0.3">
      <c r="B110" s="32">
        <v>64</v>
      </c>
      <c r="C110" s="32"/>
      <c r="D110" s="33" t="s">
        <v>110</v>
      </c>
      <c r="E110" s="23" t="s">
        <v>14</v>
      </c>
      <c r="F110" s="24">
        <v>536</v>
      </c>
    </row>
    <row r="111" spans="2:16" ht="27" customHeight="1" x14ac:dyDescent="0.25">
      <c r="B111" s="17">
        <v>65</v>
      </c>
      <c r="C111" s="17"/>
      <c r="D111" s="18" t="s">
        <v>111</v>
      </c>
      <c r="E111" s="19"/>
      <c r="F111" s="35"/>
    </row>
    <row r="112" spans="2:16" ht="18" customHeight="1" thickBot="1" x14ac:dyDescent="0.3">
      <c r="B112" s="21"/>
      <c r="C112" s="21"/>
      <c r="D112" s="22" t="s">
        <v>112</v>
      </c>
      <c r="E112" s="23" t="s">
        <v>14</v>
      </c>
      <c r="F112" s="24">
        <v>63</v>
      </c>
    </row>
    <row r="113" spans="2:6" ht="18" customHeight="1" thickBot="1" x14ac:dyDescent="0.3">
      <c r="B113" s="32">
        <v>66</v>
      </c>
      <c r="C113" s="32"/>
      <c r="D113" s="43" t="s">
        <v>68</v>
      </c>
      <c r="E113" s="32" t="s">
        <v>14</v>
      </c>
      <c r="F113" s="27">
        <v>63</v>
      </c>
    </row>
    <row r="114" spans="2:6" ht="27" customHeight="1" x14ac:dyDescent="0.25">
      <c r="B114" s="17">
        <v>67</v>
      </c>
      <c r="C114" s="17"/>
      <c r="D114" s="29" t="s">
        <v>113</v>
      </c>
      <c r="E114" s="30"/>
      <c r="F114" s="31"/>
    </row>
    <row r="115" spans="2:6" ht="18" customHeight="1" thickBot="1" x14ac:dyDescent="0.3">
      <c r="B115" s="21"/>
      <c r="C115" s="21"/>
      <c r="D115" s="15" t="s">
        <v>114</v>
      </c>
      <c r="E115" s="14" t="s">
        <v>14</v>
      </c>
      <c r="F115" s="42">
        <v>38</v>
      </c>
    </row>
    <row r="116" spans="2:6" ht="18" customHeight="1" x14ac:dyDescent="0.25">
      <c r="B116" s="17">
        <v>68</v>
      </c>
      <c r="C116" s="17"/>
      <c r="D116" s="18" t="s">
        <v>61</v>
      </c>
      <c r="E116" s="19"/>
      <c r="F116" s="35"/>
    </row>
    <row r="117" spans="2:6" ht="18" customHeight="1" thickBot="1" x14ac:dyDescent="0.3">
      <c r="B117" s="21"/>
      <c r="C117" s="21"/>
      <c r="D117" s="36" t="s">
        <v>115</v>
      </c>
      <c r="E117" s="23" t="s">
        <v>14</v>
      </c>
      <c r="F117" s="24">
        <v>101</v>
      </c>
    </row>
    <row r="118" spans="2:6" ht="18" customHeight="1" x14ac:dyDescent="0.25"/>
    <row r="119" spans="2:6" ht="18" customHeight="1" x14ac:dyDescent="0.25"/>
    <row r="120" spans="2:6" ht="27" customHeight="1" x14ac:dyDescent="0.25"/>
    <row r="121" spans="2:6" ht="18" customHeight="1" x14ac:dyDescent="0.25"/>
    <row r="122" spans="2:6" ht="27" customHeight="1" x14ac:dyDescent="0.25"/>
    <row r="123" spans="2:6" ht="18" customHeight="1" x14ac:dyDescent="0.25"/>
    <row r="124" spans="2:6" ht="18" customHeight="1" x14ac:dyDescent="0.25"/>
    <row r="125" spans="2:6" ht="18" customHeight="1" x14ac:dyDescent="0.25"/>
    <row r="126" spans="2:6" ht="18" customHeight="1" x14ac:dyDescent="0.25"/>
    <row r="127" spans="2:6" ht="18" customHeight="1" x14ac:dyDescent="0.25"/>
    <row r="128" spans="2:6" ht="18" customHeight="1" x14ac:dyDescent="0.25"/>
    <row r="225" spans="2:6" ht="18" customHeight="1" x14ac:dyDescent="0.25"/>
    <row r="226" spans="2:6" ht="18" customHeight="1" x14ac:dyDescent="0.25"/>
    <row r="227" spans="2:6" ht="18" customHeight="1" x14ac:dyDescent="0.25"/>
    <row r="228" spans="2:6" ht="18" customHeight="1" x14ac:dyDescent="0.25"/>
    <row r="229" spans="2:6" ht="18" customHeight="1" x14ac:dyDescent="0.25"/>
    <row r="230" spans="2:6" ht="18" customHeight="1" x14ac:dyDescent="0.25"/>
    <row r="231" spans="2:6" ht="18" customHeight="1" x14ac:dyDescent="0.25"/>
    <row r="232" spans="2:6" ht="18" customHeight="1" x14ac:dyDescent="0.25"/>
    <row r="233" spans="2:6" ht="18" customHeight="1" x14ac:dyDescent="0.25"/>
    <row r="234" spans="2:6" ht="18" customHeight="1" x14ac:dyDescent="0.25"/>
    <row r="235" spans="2:6" ht="18" customHeight="1" x14ac:dyDescent="0.25">
      <c r="B235" s="54"/>
      <c r="C235" s="54"/>
      <c r="D235" s="54"/>
      <c r="E235" s="54"/>
      <c r="F235" s="54"/>
    </row>
    <row r="236" spans="2:6" ht="18" customHeight="1" x14ac:dyDescent="0.25">
      <c r="B236" s="54"/>
      <c r="C236" s="54"/>
      <c r="D236" s="54"/>
      <c r="E236" s="54"/>
      <c r="F236" s="54"/>
    </row>
    <row r="237" spans="2:6" ht="18" customHeight="1" x14ac:dyDescent="0.25">
      <c r="B237" s="54"/>
      <c r="C237" s="54"/>
      <c r="D237" s="54"/>
      <c r="E237" s="54"/>
      <c r="F237" s="54"/>
    </row>
    <row r="238" spans="2:6" ht="18" customHeight="1" x14ac:dyDescent="0.25">
      <c r="B238" s="54"/>
      <c r="C238" s="54"/>
      <c r="D238" s="54"/>
      <c r="E238" s="54"/>
      <c r="F238" s="54"/>
    </row>
    <row r="239" spans="2:6" ht="18" customHeight="1" x14ac:dyDescent="0.25">
      <c r="B239" s="54"/>
      <c r="C239" s="54"/>
      <c r="D239" s="54"/>
      <c r="E239" s="54"/>
      <c r="F239" s="54"/>
    </row>
    <row r="240" spans="2:6" ht="18" customHeight="1" x14ac:dyDescent="0.25">
      <c r="B240" s="54"/>
      <c r="C240" s="54"/>
      <c r="D240" s="54"/>
      <c r="E240" s="54"/>
      <c r="F240" s="54"/>
    </row>
    <row r="241" spans="2:6" ht="18" customHeight="1" x14ac:dyDescent="0.25">
      <c r="B241" s="54"/>
      <c r="C241" s="54"/>
      <c r="D241" s="54"/>
      <c r="E241" s="54"/>
      <c r="F241" s="54"/>
    </row>
    <row r="242" spans="2:6" ht="18" customHeight="1" x14ac:dyDescent="0.25">
      <c r="B242" s="54"/>
      <c r="C242" s="54"/>
      <c r="D242" s="54"/>
      <c r="E242" s="54"/>
      <c r="F242" s="54"/>
    </row>
    <row r="243" spans="2:6" ht="18" customHeight="1" x14ac:dyDescent="0.25">
      <c r="B243" s="54"/>
      <c r="C243" s="54"/>
      <c r="D243" s="54"/>
      <c r="E243" s="54"/>
      <c r="F243" s="54"/>
    </row>
    <row r="244" spans="2:6" ht="18" customHeight="1" x14ac:dyDescent="0.25">
      <c r="B244" s="54"/>
      <c r="C244" s="54"/>
      <c r="D244" s="54"/>
      <c r="E244" s="54"/>
      <c r="F244" s="54"/>
    </row>
    <row r="245" spans="2:6" ht="18" customHeight="1" x14ac:dyDescent="0.25">
      <c r="B245" s="54"/>
      <c r="C245" s="54"/>
      <c r="D245" s="54"/>
      <c r="E245" s="54"/>
      <c r="F245" s="54"/>
    </row>
    <row r="246" spans="2:6" ht="18" customHeight="1" x14ac:dyDescent="0.25">
      <c r="B246" s="54"/>
      <c r="C246" s="54"/>
      <c r="D246" s="54"/>
      <c r="E246" s="54"/>
      <c r="F246" s="54"/>
    </row>
    <row r="247" spans="2:6" ht="18" customHeight="1" x14ac:dyDescent="0.25">
      <c r="B247" s="54"/>
      <c r="C247" s="54"/>
      <c r="D247" s="54"/>
      <c r="E247" s="54"/>
      <c r="F247" s="54"/>
    </row>
    <row r="248" spans="2:6" ht="18" customHeight="1" x14ac:dyDescent="0.25">
      <c r="B248" s="54"/>
      <c r="C248" s="54"/>
      <c r="D248" s="54"/>
      <c r="E248" s="54"/>
      <c r="F248" s="54"/>
    </row>
    <row r="249" spans="2:6" ht="18" customHeight="1" x14ac:dyDescent="0.25">
      <c r="B249" s="54"/>
      <c r="C249" s="54"/>
      <c r="D249" s="54"/>
      <c r="E249" s="54"/>
      <c r="F249" s="54"/>
    </row>
    <row r="250" spans="2:6" ht="18" customHeight="1" x14ac:dyDescent="0.25">
      <c r="B250" s="54"/>
      <c r="C250" s="54"/>
      <c r="D250" s="54"/>
      <c r="E250" s="54"/>
      <c r="F250" s="54"/>
    </row>
    <row r="251" spans="2:6" ht="18" customHeight="1" x14ac:dyDescent="0.25">
      <c r="B251" s="54"/>
      <c r="C251" s="54"/>
      <c r="D251" s="54"/>
      <c r="E251" s="54"/>
      <c r="F251" s="54"/>
    </row>
    <row r="252" spans="2:6" ht="18" customHeight="1" x14ac:dyDescent="0.25">
      <c r="B252" s="54"/>
      <c r="C252" s="54"/>
      <c r="D252" s="54"/>
      <c r="E252" s="54"/>
      <c r="F252" s="54"/>
    </row>
    <row r="253" spans="2:6" ht="18" customHeight="1" x14ac:dyDescent="0.25">
      <c r="B253" s="54"/>
      <c r="C253" s="54"/>
      <c r="D253" s="54"/>
      <c r="E253" s="54"/>
      <c r="F253" s="54"/>
    </row>
    <row r="254" spans="2:6" ht="18" customHeight="1" x14ac:dyDescent="0.25">
      <c r="B254" s="54"/>
      <c r="C254" s="54"/>
      <c r="D254" s="54"/>
      <c r="E254" s="54"/>
      <c r="F254" s="54"/>
    </row>
    <row r="255" spans="2:6" ht="18" customHeight="1" x14ac:dyDescent="0.25">
      <c r="B255" s="54"/>
      <c r="C255" s="54"/>
      <c r="D255" s="54"/>
      <c r="E255" s="54"/>
      <c r="F255" s="54"/>
    </row>
    <row r="256" spans="2:6" ht="18" customHeight="1" x14ac:dyDescent="0.25">
      <c r="B256" s="54"/>
      <c r="C256" s="54"/>
      <c r="D256" s="54"/>
      <c r="E256" s="54"/>
      <c r="F256" s="54"/>
    </row>
    <row r="257" spans="2:6" ht="18" customHeight="1" x14ac:dyDescent="0.25">
      <c r="B257" s="54"/>
      <c r="C257" s="54"/>
      <c r="D257" s="54"/>
      <c r="E257" s="54"/>
      <c r="F257" s="54"/>
    </row>
    <row r="258" spans="2:6" ht="18" customHeight="1" x14ac:dyDescent="0.25">
      <c r="B258" s="54"/>
      <c r="C258" s="54"/>
      <c r="D258" s="54"/>
      <c r="E258" s="54"/>
      <c r="F258" s="54"/>
    </row>
    <row r="259" spans="2:6" ht="18" customHeight="1" x14ac:dyDescent="0.25">
      <c r="B259" s="54"/>
      <c r="C259" s="54"/>
      <c r="D259" s="54"/>
      <c r="E259" s="54"/>
      <c r="F259" s="54"/>
    </row>
    <row r="260" spans="2:6" ht="18" customHeight="1" x14ac:dyDescent="0.25">
      <c r="B260" s="54"/>
      <c r="C260" s="54"/>
      <c r="D260" s="54"/>
      <c r="E260" s="54"/>
      <c r="F260" s="54"/>
    </row>
    <row r="261" spans="2:6" ht="18" customHeight="1" x14ac:dyDescent="0.25">
      <c r="B261" s="54"/>
      <c r="C261" s="54"/>
      <c r="D261" s="54"/>
      <c r="E261" s="54"/>
      <c r="F261" s="54"/>
    </row>
    <row r="262" spans="2:6" ht="18" customHeight="1" x14ac:dyDescent="0.25">
      <c r="B262" s="54"/>
      <c r="C262" s="54"/>
      <c r="D262" s="54"/>
      <c r="E262" s="54"/>
      <c r="F262" s="54"/>
    </row>
    <row r="263" spans="2:6" ht="18" customHeight="1" x14ac:dyDescent="0.25">
      <c r="B263" s="54"/>
      <c r="C263" s="54"/>
      <c r="D263" s="54"/>
      <c r="E263" s="54"/>
      <c r="F263" s="54"/>
    </row>
    <row r="264" spans="2:6" ht="18" customHeight="1" x14ac:dyDescent="0.25">
      <c r="B264" s="54"/>
      <c r="C264" s="54"/>
      <c r="D264" s="54"/>
      <c r="E264" s="54"/>
      <c r="F264" s="54"/>
    </row>
    <row r="265" spans="2:6" ht="18" customHeight="1" x14ac:dyDescent="0.25">
      <c r="B265" s="54"/>
      <c r="C265" s="54"/>
      <c r="D265" s="54"/>
      <c r="E265" s="54"/>
      <c r="F265" s="54"/>
    </row>
    <row r="266" spans="2:6" ht="18" customHeight="1" x14ac:dyDescent="0.25">
      <c r="B266" s="54"/>
      <c r="C266" s="54"/>
      <c r="D266" s="54"/>
      <c r="E266" s="54"/>
      <c r="F266" s="54"/>
    </row>
    <row r="267" spans="2:6" ht="18" customHeight="1" x14ac:dyDescent="0.25">
      <c r="B267" s="54"/>
      <c r="C267" s="54"/>
      <c r="D267" s="54"/>
      <c r="E267" s="54"/>
      <c r="F267" s="54"/>
    </row>
    <row r="268" spans="2:6" ht="18" customHeight="1" x14ac:dyDescent="0.25">
      <c r="B268" s="54"/>
      <c r="C268" s="54"/>
      <c r="D268" s="54"/>
      <c r="E268" s="54"/>
      <c r="F268" s="54"/>
    </row>
    <row r="269" spans="2:6" ht="18" customHeight="1" x14ac:dyDescent="0.25">
      <c r="B269" s="54"/>
      <c r="C269" s="54"/>
      <c r="D269" s="54"/>
      <c r="E269" s="54"/>
      <c r="F269" s="54"/>
    </row>
    <row r="270" spans="2:6" ht="18" customHeight="1" x14ac:dyDescent="0.25">
      <c r="B270" s="54"/>
      <c r="C270" s="54"/>
      <c r="D270" s="54"/>
      <c r="E270" s="54"/>
      <c r="F270" s="54"/>
    </row>
    <row r="271" spans="2:6" ht="18" customHeight="1" x14ac:dyDescent="0.25">
      <c r="B271" s="54"/>
      <c r="C271" s="54"/>
      <c r="D271" s="54"/>
      <c r="E271" s="54"/>
      <c r="F271" s="54"/>
    </row>
    <row r="272" spans="2:6" ht="18" customHeight="1" x14ac:dyDescent="0.25">
      <c r="B272" s="54"/>
      <c r="C272" s="54"/>
      <c r="D272" s="54"/>
      <c r="E272" s="54"/>
      <c r="F272" s="54"/>
    </row>
    <row r="273" spans="2:6" ht="18" customHeight="1" x14ac:dyDescent="0.25">
      <c r="B273" s="54"/>
      <c r="C273" s="54"/>
      <c r="D273" s="54"/>
      <c r="E273" s="54"/>
      <c r="F273" s="54"/>
    </row>
    <row r="274" spans="2:6" ht="18" customHeight="1" x14ac:dyDescent="0.25">
      <c r="B274" s="54"/>
      <c r="C274" s="54"/>
      <c r="D274" s="54"/>
      <c r="E274" s="54"/>
      <c r="F274" s="54"/>
    </row>
    <row r="275" spans="2:6" ht="18" customHeight="1" x14ac:dyDescent="0.25">
      <c r="B275" s="54"/>
      <c r="C275" s="54"/>
      <c r="D275" s="54"/>
      <c r="E275" s="54"/>
      <c r="F275" s="54"/>
    </row>
    <row r="276" spans="2:6" ht="18" customHeight="1" x14ac:dyDescent="0.25">
      <c r="B276" s="54"/>
      <c r="C276" s="54"/>
      <c r="D276" s="54"/>
      <c r="E276" s="54"/>
      <c r="F276" s="54"/>
    </row>
    <row r="277" spans="2:6" ht="18" customHeight="1" x14ac:dyDescent="0.25">
      <c r="B277" s="54"/>
      <c r="C277" s="54"/>
      <c r="D277" s="54"/>
      <c r="E277" s="54"/>
      <c r="F277" s="54"/>
    </row>
    <row r="278" spans="2:6" ht="18" customHeight="1" x14ac:dyDescent="0.25">
      <c r="B278" s="54"/>
      <c r="C278" s="54"/>
      <c r="D278" s="54"/>
      <c r="E278" s="54"/>
      <c r="F278" s="54"/>
    </row>
    <row r="279" spans="2:6" ht="18" customHeight="1" x14ac:dyDescent="0.25">
      <c r="B279" s="54"/>
      <c r="C279" s="54"/>
      <c r="D279" s="54"/>
      <c r="E279" s="54"/>
      <c r="F279" s="54"/>
    </row>
    <row r="280" spans="2:6" ht="18" customHeight="1" x14ac:dyDescent="0.25">
      <c r="B280" s="54"/>
      <c r="C280" s="54"/>
      <c r="D280" s="54"/>
      <c r="E280" s="54"/>
      <c r="F280" s="54"/>
    </row>
    <row r="281" spans="2:6" ht="18" customHeight="1" x14ac:dyDescent="0.25">
      <c r="B281" s="54"/>
      <c r="C281" s="54"/>
      <c r="D281" s="54"/>
      <c r="E281" s="54"/>
      <c r="F281" s="54"/>
    </row>
    <row r="282" spans="2:6" ht="18" customHeight="1" x14ac:dyDescent="0.25">
      <c r="B282" s="54"/>
      <c r="C282" s="54"/>
      <c r="D282" s="54"/>
      <c r="E282" s="54"/>
      <c r="F282" s="54"/>
    </row>
    <row r="283" spans="2:6" ht="18" customHeight="1" x14ac:dyDescent="0.25">
      <c r="B283" s="54"/>
      <c r="C283" s="54"/>
      <c r="D283" s="54"/>
      <c r="E283" s="54"/>
      <c r="F283" s="54"/>
    </row>
    <row r="284" spans="2:6" ht="18" customHeight="1" x14ac:dyDescent="0.25">
      <c r="B284" s="54"/>
      <c r="C284" s="54"/>
      <c r="D284" s="54"/>
      <c r="E284" s="54"/>
      <c r="F284" s="54"/>
    </row>
    <row r="285" spans="2:6" ht="18" customHeight="1" x14ac:dyDescent="0.25">
      <c r="B285" s="54"/>
      <c r="C285" s="54"/>
      <c r="D285" s="54"/>
      <c r="E285" s="54"/>
      <c r="F285" s="54"/>
    </row>
    <row r="286" spans="2:6" ht="18" customHeight="1" x14ac:dyDescent="0.25">
      <c r="B286" s="54"/>
      <c r="C286" s="54"/>
      <c r="D286" s="54"/>
      <c r="E286" s="54"/>
      <c r="F286" s="54"/>
    </row>
    <row r="287" spans="2:6" ht="18" customHeight="1" x14ac:dyDescent="0.25">
      <c r="B287" s="54"/>
      <c r="C287" s="54"/>
      <c r="D287" s="54"/>
      <c r="E287" s="54"/>
      <c r="F287" s="54"/>
    </row>
    <row r="288" spans="2:6" ht="18" customHeight="1" x14ac:dyDescent="0.25">
      <c r="B288" s="54"/>
      <c r="C288" s="54"/>
      <c r="D288" s="54"/>
      <c r="E288" s="54"/>
      <c r="F288" s="54"/>
    </row>
    <row r="289" spans="2:6" ht="18" customHeight="1" x14ac:dyDescent="0.25">
      <c r="B289" s="54"/>
      <c r="C289" s="54"/>
      <c r="D289" s="54"/>
      <c r="E289" s="54"/>
      <c r="F289" s="54"/>
    </row>
    <row r="290" spans="2:6" ht="18" customHeight="1" x14ac:dyDescent="0.25">
      <c r="B290" s="54"/>
      <c r="C290" s="54"/>
      <c r="D290" s="54"/>
      <c r="E290" s="54"/>
      <c r="F290" s="54"/>
    </row>
    <row r="291" spans="2:6" ht="18" customHeight="1" x14ac:dyDescent="0.25">
      <c r="B291" s="54"/>
      <c r="C291" s="54"/>
      <c r="D291" s="54"/>
      <c r="E291" s="54"/>
      <c r="F291" s="54"/>
    </row>
    <row r="292" spans="2:6" ht="18" customHeight="1" x14ac:dyDescent="0.25">
      <c r="B292" s="54"/>
      <c r="C292" s="54"/>
      <c r="D292" s="54"/>
      <c r="E292" s="54"/>
      <c r="F292" s="54"/>
    </row>
    <row r="293" spans="2:6" ht="18" customHeight="1" x14ac:dyDescent="0.25">
      <c r="B293" s="54"/>
      <c r="C293" s="54"/>
      <c r="D293" s="54"/>
      <c r="E293" s="54"/>
      <c r="F293" s="54"/>
    </row>
    <row r="294" spans="2:6" ht="18" customHeight="1" x14ac:dyDescent="0.25">
      <c r="B294" s="54"/>
      <c r="C294" s="54"/>
      <c r="D294" s="54"/>
      <c r="E294" s="54"/>
      <c r="F294" s="54"/>
    </row>
    <row r="295" spans="2:6" ht="18" customHeight="1" x14ac:dyDescent="0.25">
      <c r="B295" s="54"/>
      <c r="C295" s="54"/>
      <c r="D295" s="54"/>
      <c r="E295" s="54"/>
      <c r="F295" s="54"/>
    </row>
    <row r="296" spans="2:6" ht="18" customHeight="1" x14ac:dyDescent="0.25">
      <c r="B296" s="54"/>
      <c r="C296" s="54"/>
      <c r="D296" s="54"/>
      <c r="E296" s="54"/>
      <c r="F296" s="54"/>
    </row>
    <row r="297" spans="2:6" ht="18" customHeight="1" x14ac:dyDescent="0.25">
      <c r="B297" s="54"/>
      <c r="C297" s="54"/>
      <c r="D297" s="54"/>
      <c r="E297" s="54"/>
      <c r="F297" s="54"/>
    </row>
    <row r="298" spans="2:6" ht="18" customHeight="1" x14ac:dyDescent="0.25">
      <c r="B298" s="54"/>
      <c r="C298" s="54"/>
      <c r="D298" s="54"/>
      <c r="E298" s="54"/>
      <c r="F298" s="54"/>
    </row>
    <row r="299" spans="2:6" ht="18" customHeight="1" x14ac:dyDescent="0.25">
      <c r="B299" s="54"/>
      <c r="C299" s="54"/>
      <c r="D299" s="54"/>
      <c r="E299" s="54"/>
      <c r="F299" s="54"/>
    </row>
    <row r="300" spans="2:6" ht="18" customHeight="1" x14ac:dyDescent="0.25">
      <c r="B300" s="54"/>
      <c r="C300" s="54"/>
      <c r="D300" s="54"/>
      <c r="E300" s="54"/>
      <c r="F300" s="54"/>
    </row>
    <row r="301" spans="2:6" ht="18" customHeight="1" x14ac:dyDescent="0.25">
      <c r="B301" s="54"/>
      <c r="C301" s="54"/>
      <c r="D301" s="54"/>
      <c r="E301" s="54"/>
      <c r="F301" s="54"/>
    </row>
    <row r="302" spans="2:6" ht="18" customHeight="1" x14ac:dyDescent="0.25">
      <c r="B302" s="54"/>
      <c r="C302" s="54"/>
      <c r="D302" s="54"/>
      <c r="E302" s="54"/>
      <c r="F302" s="54"/>
    </row>
    <row r="303" spans="2:6" ht="18" customHeight="1" x14ac:dyDescent="0.25">
      <c r="B303" s="54"/>
      <c r="C303" s="54"/>
      <c r="D303" s="54"/>
      <c r="E303" s="54"/>
      <c r="F303" s="54"/>
    </row>
    <row r="304" spans="2:6" ht="18" customHeight="1" x14ac:dyDescent="0.25">
      <c r="B304" s="54"/>
      <c r="C304" s="54"/>
      <c r="D304" s="54"/>
      <c r="E304" s="54"/>
      <c r="F304" s="54"/>
    </row>
    <row r="305" spans="2:6" ht="18" customHeight="1" x14ac:dyDescent="0.25">
      <c r="B305" s="54"/>
      <c r="C305" s="54"/>
      <c r="D305" s="54"/>
      <c r="E305" s="54"/>
      <c r="F305" s="54"/>
    </row>
    <row r="306" spans="2:6" ht="18" customHeight="1" x14ac:dyDescent="0.25">
      <c r="B306" s="54"/>
      <c r="C306" s="54"/>
      <c r="D306" s="54"/>
      <c r="E306" s="54"/>
      <c r="F306" s="54"/>
    </row>
    <row r="307" spans="2:6" ht="18" customHeight="1" x14ac:dyDescent="0.25">
      <c r="B307" s="54"/>
      <c r="C307" s="54"/>
      <c r="D307" s="54"/>
      <c r="E307" s="54"/>
      <c r="F307" s="54"/>
    </row>
    <row r="308" spans="2:6" ht="18" customHeight="1" x14ac:dyDescent="0.25">
      <c r="B308" s="54"/>
      <c r="C308" s="54"/>
      <c r="D308" s="54"/>
      <c r="E308" s="54"/>
      <c r="F308" s="54"/>
    </row>
    <row r="309" spans="2:6" ht="18" customHeight="1" x14ac:dyDescent="0.25">
      <c r="B309" s="54"/>
      <c r="C309" s="54"/>
      <c r="D309" s="54"/>
      <c r="E309" s="54"/>
      <c r="F309" s="54"/>
    </row>
    <row r="310" spans="2:6" ht="18" customHeight="1" x14ac:dyDescent="0.25">
      <c r="B310" s="54"/>
      <c r="C310" s="54"/>
      <c r="D310" s="54"/>
      <c r="E310" s="54"/>
      <c r="F310" s="54"/>
    </row>
    <row r="311" spans="2:6" ht="18" customHeight="1" x14ac:dyDescent="0.25">
      <c r="B311" s="54"/>
      <c r="C311" s="54"/>
      <c r="D311" s="54"/>
      <c r="E311" s="54"/>
      <c r="F311" s="54"/>
    </row>
    <row r="312" spans="2:6" ht="18" customHeight="1" x14ac:dyDescent="0.25">
      <c r="B312" s="54"/>
      <c r="C312" s="54"/>
      <c r="D312" s="54"/>
      <c r="E312" s="54"/>
      <c r="F312" s="54"/>
    </row>
    <row r="313" spans="2:6" ht="18" customHeight="1" x14ac:dyDescent="0.25">
      <c r="B313" s="54"/>
      <c r="C313" s="54"/>
      <c r="D313" s="54"/>
      <c r="E313" s="54"/>
      <c r="F313" s="54"/>
    </row>
    <row r="314" spans="2:6" ht="18" customHeight="1" x14ac:dyDescent="0.25">
      <c r="B314" s="54"/>
      <c r="C314" s="54"/>
      <c r="D314" s="54"/>
      <c r="E314" s="54"/>
      <c r="F314" s="54"/>
    </row>
    <row r="315" spans="2:6" ht="18" customHeight="1" x14ac:dyDescent="0.25">
      <c r="B315" s="54"/>
      <c r="C315" s="54"/>
      <c r="D315" s="54"/>
      <c r="E315" s="54"/>
      <c r="F315" s="54"/>
    </row>
    <row r="316" spans="2:6" ht="18" customHeight="1" x14ac:dyDescent="0.25">
      <c r="B316" s="54"/>
      <c r="C316" s="54"/>
      <c r="D316" s="54"/>
      <c r="E316" s="54"/>
      <c r="F316" s="54"/>
    </row>
    <row r="317" spans="2:6" ht="18" customHeight="1" x14ac:dyDescent="0.25">
      <c r="B317" s="54"/>
      <c r="C317" s="54"/>
      <c r="D317" s="54"/>
      <c r="E317" s="54"/>
      <c r="F317" s="54"/>
    </row>
    <row r="318" spans="2:6" ht="18" customHeight="1" x14ac:dyDescent="0.25">
      <c r="B318" s="54"/>
      <c r="C318" s="54"/>
      <c r="D318" s="54"/>
      <c r="E318" s="54"/>
      <c r="F318" s="54"/>
    </row>
    <row r="319" spans="2:6" ht="18" customHeight="1" x14ac:dyDescent="0.25">
      <c r="B319" s="54"/>
      <c r="C319" s="54"/>
      <c r="D319" s="54"/>
      <c r="E319" s="54"/>
      <c r="F319" s="54"/>
    </row>
    <row r="320" spans="2:6" ht="18" customHeight="1" x14ac:dyDescent="0.25">
      <c r="B320" s="54"/>
      <c r="C320" s="54"/>
      <c r="D320" s="54"/>
      <c r="E320" s="54"/>
      <c r="F320" s="54"/>
    </row>
    <row r="321" spans="2:6" ht="18" customHeight="1" x14ac:dyDescent="0.25">
      <c r="B321" s="54"/>
      <c r="C321" s="54"/>
      <c r="D321" s="54"/>
      <c r="E321" s="54"/>
      <c r="F321" s="54"/>
    </row>
    <row r="322" spans="2:6" ht="18" customHeight="1" x14ac:dyDescent="0.25">
      <c r="B322" s="54"/>
      <c r="C322" s="54"/>
      <c r="D322" s="54"/>
      <c r="E322" s="54"/>
      <c r="F322" s="54"/>
    </row>
    <row r="323" spans="2:6" ht="18" customHeight="1" x14ac:dyDescent="0.25">
      <c r="B323" s="54"/>
      <c r="C323" s="54"/>
      <c r="D323" s="54"/>
      <c r="E323" s="54"/>
      <c r="F323" s="54"/>
    </row>
    <row r="324" spans="2:6" ht="18" customHeight="1" x14ac:dyDescent="0.25">
      <c r="B324" s="54"/>
      <c r="C324" s="54"/>
      <c r="D324" s="54"/>
      <c r="E324" s="54"/>
      <c r="F324" s="54"/>
    </row>
    <row r="325" spans="2:6" ht="18" customHeight="1" x14ac:dyDescent="0.25">
      <c r="B325" s="54"/>
      <c r="C325" s="54"/>
      <c r="D325" s="54"/>
      <c r="E325" s="54"/>
      <c r="F325" s="54"/>
    </row>
    <row r="326" spans="2:6" ht="18" customHeight="1" x14ac:dyDescent="0.25">
      <c r="B326" s="54"/>
      <c r="C326" s="54"/>
      <c r="D326" s="54"/>
      <c r="E326" s="54"/>
      <c r="F326" s="54"/>
    </row>
    <row r="327" spans="2:6" ht="18" customHeight="1" x14ac:dyDescent="0.25">
      <c r="B327" s="54"/>
      <c r="C327" s="54"/>
      <c r="D327" s="54"/>
      <c r="E327" s="54"/>
      <c r="F327" s="54"/>
    </row>
    <row r="328" spans="2:6" ht="18" customHeight="1" x14ac:dyDescent="0.25">
      <c r="B328" s="54"/>
      <c r="C328" s="54"/>
      <c r="D328" s="54"/>
      <c r="E328" s="54"/>
      <c r="F328" s="54"/>
    </row>
    <row r="329" spans="2:6" ht="18" customHeight="1" x14ac:dyDescent="0.25">
      <c r="B329" s="54"/>
      <c r="C329" s="54"/>
      <c r="D329" s="54"/>
      <c r="E329" s="54"/>
      <c r="F329" s="54"/>
    </row>
    <row r="330" spans="2:6" ht="18" customHeight="1" x14ac:dyDescent="0.25">
      <c r="B330" s="54"/>
      <c r="C330" s="54"/>
      <c r="D330" s="54"/>
      <c r="E330" s="54"/>
      <c r="F330" s="54"/>
    </row>
    <row r="331" spans="2:6" ht="18" customHeight="1" x14ac:dyDescent="0.25">
      <c r="B331" s="54"/>
      <c r="C331" s="54"/>
      <c r="D331" s="54"/>
      <c r="E331" s="54"/>
      <c r="F331" s="54"/>
    </row>
    <row r="332" spans="2:6" ht="18" customHeight="1" x14ac:dyDescent="0.25">
      <c r="B332" s="54"/>
      <c r="C332" s="54"/>
      <c r="D332" s="54"/>
      <c r="E332" s="54"/>
      <c r="F332" s="54"/>
    </row>
    <row r="333" spans="2:6" ht="18" customHeight="1" x14ac:dyDescent="0.25">
      <c r="B333" s="54"/>
      <c r="C333" s="54"/>
      <c r="D333" s="54"/>
      <c r="E333" s="54"/>
      <c r="F333" s="54"/>
    </row>
    <row r="334" spans="2:6" ht="18" customHeight="1" x14ac:dyDescent="0.25">
      <c r="B334" s="54"/>
      <c r="C334" s="54"/>
      <c r="D334" s="54"/>
      <c r="E334" s="54"/>
      <c r="F334" s="54"/>
    </row>
    <row r="335" spans="2:6" ht="18" customHeight="1" x14ac:dyDescent="0.25">
      <c r="B335" s="54"/>
      <c r="C335" s="54"/>
      <c r="D335" s="54"/>
      <c r="E335" s="54"/>
      <c r="F335" s="54"/>
    </row>
    <row r="336" spans="2:6" ht="18" customHeight="1" x14ac:dyDescent="0.25">
      <c r="B336" s="54"/>
      <c r="C336" s="54"/>
      <c r="D336" s="54"/>
      <c r="E336" s="54"/>
      <c r="F336" s="54"/>
    </row>
    <row r="337" spans="2:6" ht="18" customHeight="1" x14ac:dyDescent="0.25">
      <c r="B337" s="54"/>
      <c r="C337" s="54"/>
      <c r="D337" s="54"/>
      <c r="E337" s="54"/>
      <c r="F337" s="54"/>
    </row>
    <row r="338" spans="2:6" ht="18" customHeight="1" x14ac:dyDescent="0.25">
      <c r="B338" s="54"/>
      <c r="C338" s="54"/>
      <c r="D338" s="54"/>
      <c r="E338" s="54"/>
      <c r="F338" s="54"/>
    </row>
    <row r="339" spans="2:6" ht="18" customHeight="1" x14ac:dyDescent="0.25">
      <c r="B339" s="54"/>
      <c r="C339" s="54"/>
      <c r="D339" s="54"/>
      <c r="E339" s="54"/>
      <c r="F339" s="54"/>
    </row>
    <row r="340" spans="2:6" ht="18" customHeight="1" x14ac:dyDescent="0.25">
      <c r="B340" s="54"/>
      <c r="C340" s="54"/>
      <c r="D340" s="54"/>
      <c r="E340" s="54"/>
      <c r="F340" s="54"/>
    </row>
    <row r="341" spans="2:6" ht="18" customHeight="1" x14ac:dyDescent="0.25">
      <c r="B341" s="54"/>
      <c r="C341" s="54"/>
      <c r="D341" s="54"/>
      <c r="E341" s="54"/>
      <c r="F341" s="54"/>
    </row>
    <row r="342" spans="2:6" ht="18" customHeight="1" x14ac:dyDescent="0.25">
      <c r="B342" s="54"/>
      <c r="C342" s="54"/>
      <c r="D342" s="54"/>
      <c r="E342" s="54"/>
      <c r="F342" s="54"/>
    </row>
    <row r="343" spans="2:6" ht="18" customHeight="1" x14ac:dyDescent="0.25">
      <c r="B343" s="54"/>
      <c r="C343" s="54"/>
      <c r="D343" s="54"/>
      <c r="E343" s="54"/>
      <c r="F343" s="54"/>
    </row>
    <row r="344" spans="2:6" ht="18" customHeight="1" x14ac:dyDescent="0.25">
      <c r="B344" s="54"/>
      <c r="C344" s="54"/>
      <c r="D344" s="54"/>
      <c r="E344" s="54"/>
      <c r="F344" s="54"/>
    </row>
    <row r="345" spans="2:6" ht="18" customHeight="1" x14ac:dyDescent="0.25">
      <c r="B345" s="54"/>
      <c r="C345" s="54"/>
      <c r="D345" s="54"/>
      <c r="E345" s="54"/>
      <c r="F345" s="54"/>
    </row>
    <row r="346" spans="2:6" ht="18" customHeight="1" x14ac:dyDescent="0.25">
      <c r="B346" s="54"/>
      <c r="C346" s="54"/>
      <c r="D346" s="54"/>
      <c r="E346" s="54"/>
      <c r="F346" s="54"/>
    </row>
    <row r="347" spans="2:6" ht="18" customHeight="1" x14ac:dyDescent="0.25">
      <c r="B347" s="54"/>
      <c r="C347" s="54"/>
      <c r="D347" s="54"/>
      <c r="E347" s="54"/>
      <c r="F347" s="54"/>
    </row>
    <row r="348" spans="2:6" ht="18" customHeight="1" x14ac:dyDescent="0.25">
      <c r="B348" s="54"/>
      <c r="C348" s="54"/>
      <c r="D348" s="54"/>
      <c r="E348" s="54"/>
      <c r="F348" s="54"/>
    </row>
    <row r="349" spans="2:6" ht="18" customHeight="1" x14ac:dyDescent="0.25">
      <c r="B349" s="54"/>
      <c r="C349" s="54"/>
      <c r="D349" s="54"/>
      <c r="E349" s="54"/>
      <c r="F349" s="54"/>
    </row>
    <row r="350" spans="2:6" ht="18" customHeight="1" x14ac:dyDescent="0.25">
      <c r="B350" s="54"/>
      <c r="C350" s="54"/>
      <c r="D350" s="54"/>
      <c r="E350" s="54"/>
      <c r="F350" s="54"/>
    </row>
    <row r="351" spans="2:6" ht="18" customHeight="1" x14ac:dyDescent="0.25">
      <c r="B351" s="54"/>
      <c r="C351" s="54"/>
      <c r="D351" s="54"/>
      <c r="E351" s="54"/>
      <c r="F351" s="54"/>
    </row>
    <row r="352" spans="2:6" ht="18" customHeight="1" x14ac:dyDescent="0.25">
      <c r="B352" s="54"/>
      <c r="C352" s="54"/>
      <c r="D352" s="54"/>
      <c r="E352" s="54"/>
      <c r="F352" s="54"/>
    </row>
    <row r="353" spans="2:6" ht="18" customHeight="1" x14ac:dyDescent="0.25">
      <c r="B353" s="54"/>
      <c r="C353" s="54"/>
      <c r="D353" s="54"/>
      <c r="E353" s="54"/>
      <c r="F353" s="54"/>
    </row>
    <row r="354" spans="2:6" ht="18" customHeight="1" x14ac:dyDescent="0.25">
      <c r="B354" s="54"/>
      <c r="C354" s="54"/>
      <c r="D354" s="54"/>
      <c r="E354" s="54"/>
      <c r="F354" s="54"/>
    </row>
    <row r="355" spans="2:6" ht="18" customHeight="1" x14ac:dyDescent="0.25">
      <c r="B355" s="54"/>
      <c r="C355" s="54"/>
      <c r="D355" s="54"/>
      <c r="E355" s="54"/>
      <c r="F355" s="54"/>
    </row>
    <row r="356" spans="2:6" ht="18" customHeight="1" x14ac:dyDescent="0.25">
      <c r="B356" s="54"/>
      <c r="C356" s="54"/>
      <c r="D356" s="54"/>
      <c r="E356" s="54"/>
      <c r="F356" s="54"/>
    </row>
    <row r="357" spans="2:6" ht="18" customHeight="1" x14ac:dyDescent="0.25">
      <c r="B357" s="54"/>
      <c r="C357" s="54"/>
      <c r="D357" s="54"/>
      <c r="E357" s="54"/>
      <c r="F357" s="54"/>
    </row>
    <row r="358" spans="2:6" ht="18" customHeight="1" x14ac:dyDescent="0.25">
      <c r="B358" s="54"/>
      <c r="C358" s="54"/>
      <c r="D358" s="54"/>
      <c r="E358" s="54"/>
      <c r="F358" s="54"/>
    </row>
    <row r="359" spans="2:6" ht="18" customHeight="1" x14ac:dyDescent="0.25">
      <c r="B359" s="54"/>
      <c r="C359" s="54"/>
      <c r="D359" s="54"/>
      <c r="E359" s="54"/>
      <c r="F359" s="54"/>
    </row>
    <row r="360" spans="2:6" ht="18" customHeight="1" x14ac:dyDescent="0.25">
      <c r="B360" s="54"/>
      <c r="C360" s="54"/>
      <c r="D360" s="54"/>
      <c r="E360" s="54"/>
      <c r="F360" s="54"/>
    </row>
    <row r="361" spans="2:6" ht="18" customHeight="1" x14ac:dyDescent="0.25">
      <c r="B361" s="54"/>
      <c r="C361" s="54"/>
      <c r="D361" s="54"/>
      <c r="E361" s="54"/>
      <c r="F361" s="54"/>
    </row>
    <row r="362" spans="2:6" ht="18" customHeight="1" x14ac:dyDescent="0.25">
      <c r="B362" s="54"/>
      <c r="C362" s="54"/>
      <c r="D362" s="54"/>
      <c r="E362" s="54"/>
      <c r="F362" s="54"/>
    </row>
    <row r="363" spans="2:6" ht="18" customHeight="1" x14ac:dyDescent="0.25">
      <c r="B363" s="54"/>
      <c r="C363" s="54"/>
      <c r="D363" s="54"/>
      <c r="E363" s="54"/>
      <c r="F363" s="54"/>
    </row>
    <row r="364" spans="2:6" ht="18" customHeight="1" x14ac:dyDescent="0.25">
      <c r="B364" s="54"/>
      <c r="C364" s="54"/>
      <c r="D364" s="54"/>
      <c r="E364" s="54"/>
      <c r="F364" s="54"/>
    </row>
    <row r="365" spans="2:6" ht="18" customHeight="1" x14ac:dyDescent="0.25">
      <c r="B365" s="54"/>
      <c r="C365" s="54"/>
      <c r="D365" s="54"/>
      <c r="E365" s="54"/>
      <c r="F365" s="54"/>
    </row>
    <row r="366" spans="2:6" ht="18" customHeight="1" x14ac:dyDescent="0.25">
      <c r="B366" s="54"/>
      <c r="C366" s="54"/>
      <c r="D366" s="54"/>
      <c r="E366" s="54"/>
      <c r="F366" s="54"/>
    </row>
    <row r="367" spans="2:6" ht="18" customHeight="1" x14ac:dyDescent="0.25">
      <c r="B367" s="54"/>
      <c r="C367" s="54"/>
      <c r="D367" s="54"/>
      <c r="E367" s="54"/>
      <c r="F367" s="54"/>
    </row>
    <row r="368" spans="2:6" ht="18" customHeight="1" x14ac:dyDescent="0.25">
      <c r="B368" s="54"/>
      <c r="C368" s="54"/>
      <c r="D368" s="54"/>
      <c r="E368" s="54"/>
      <c r="F368" s="54"/>
    </row>
    <row r="369" spans="2:6" ht="18" customHeight="1" x14ac:dyDescent="0.25">
      <c r="B369" s="54"/>
      <c r="C369" s="54"/>
      <c r="D369" s="54"/>
      <c r="E369" s="54"/>
      <c r="F369" s="54"/>
    </row>
    <row r="370" spans="2:6" ht="18" customHeight="1" x14ac:dyDescent="0.25">
      <c r="B370" s="54"/>
      <c r="C370" s="54"/>
      <c r="D370" s="54"/>
      <c r="E370" s="54"/>
      <c r="F370" s="54"/>
    </row>
    <row r="371" spans="2:6" ht="18" customHeight="1" x14ac:dyDescent="0.25">
      <c r="B371" s="54"/>
      <c r="C371" s="54"/>
      <c r="D371" s="54"/>
      <c r="E371" s="54"/>
      <c r="F371" s="54"/>
    </row>
    <row r="372" spans="2:6" ht="18" customHeight="1" x14ac:dyDescent="0.25">
      <c r="B372" s="54"/>
      <c r="C372" s="54"/>
      <c r="D372" s="54"/>
      <c r="E372" s="54"/>
      <c r="F372" s="54"/>
    </row>
    <row r="373" spans="2:6" ht="18" customHeight="1" x14ac:dyDescent="0.25">
      <c r="B373" s="54"/>
      <c r="C373" s="54"/>
      <c r="D373" s="54"/>
      <c r="E373" s="54"/>
      <c r="F373" s="54"/>
    </row>
    <row r="374" spans="2:6" ht="18" customHeight="1" x14ac:dyDescent="0.25">
      <c r="B374" s="54"/>
      <c r="C374" s="54"/>
      <c r="D374" s="54"/>
      <c r="E374" s="54"/>
      <c r="F374" s="54"/>
    </row>
    <row r="375" spans="2:6" ht="18" customHeight="1" x14ac:dyDescent="0.25">
      <c r="B375" s="54"/>
      <c r="C375" s="54"/>
      <c r="D375" s="54"/>
      <c r="E375" s="54"/>
      <c r="F375" s="54"/>
    </row>
    <row r="376" spans="2:6" ht="18" customHeight="1" x14ac:dyDescent="0.25">
      <c r="B376" s="54"/>
      <c r="C376" s="54"/>
      <c r="D376" s="54"/>
      <c r="E376" s="54"/>
      <c r="F376" s="54"/>
    </row>
    <row r="377" spans="2:6" ht="18" customHeight="1" x14ac:dyDescent="0.25">
      <c r="B377" s="54"/>
      <c r="C377" s="54"/>
      <c r="D377" s="54"/>
      <c r="E377" s="54"/>
      <c r="F377" s="54"/>
    </row>
    <row r="378" spans="2:6" ht="18" customHeight="1" x14ac:dyDescent="0.25">
      <c r="B378" s="54"/>
      <c r="C378" s="54"/>
      <c r="D378" s="54"/>
      <c r="E378" s="54"/>
      <c r="F378" s="54"/>
    </row>
    <row r="379" spans="2:6" ht="18" customHeight="1" x14ac:dyDescent="0.25">
      <c r="B379" s="54"/>
      <c r="C379" s="54"/>
      <c r="D379" s="54"/>
      <c r="E379" s="54"/>
      <c r="F379" s="54"/>
    </row>
    <row r="380" spans="2:6" ht="18" customHeight="1" x14ac:dyDescent="0.25">
      <c r="B380" s="54"/>
      <c r="C380" s="54"/>
      <c r="D380" s="54"/>
      <c r="E380" s="54"/>
      <c r="F380" s="54"/>
    </row>
    <row r="381" spans="2:6" ht="18" customHeight="1" x14ac:dyDescent="0.25">
      <c r="B381" s="54"/>
      <c r="C381" s="54"/>
      <c r="D381" s="54"/>
      <c r="E381" s="54"/>
      <c r="F381" s="54"/>
    </row>
    <row r="382" spans="2:6" ht="18" customHeight="1" x14ac:dyDescent="0.25">
      <c r="B382" s="54"/>
      <c r="C382" s="54"/>
      <c r="D382" s="54"/>
      <c r="E382" s="54"/>
      <c r="F382" s="54"/>
    </row>
    <row r="383" spans="2:6" ht="18" customHeight="1" x14ac:dyDescent="0.25">
      <c r="B383" s="54"/>
      <c r="C383" s="54"/>
      <c r="D383" s="54"/>
      <c r="E383" s="54"/>
      <c r="F383" s="54"/>
    </row>
    <row r="384" spans="2:6" ht="18" customHeight="1" x14ac:dyDescent="0.25">
      <c r="B384" s="54"/>
      <c r="C384" s="54"/>
      <c r="D384" s="54"/>
      <c r="E384" s="54"/>
      <c r="F384" s="54"/>
    </row>
    <row r="385" spans="2:6" ht="18" customHeight="1" x14ac:dyDescent="0.25">
      <c r="B385" s="54"/>
      <c r="C385" s="54"/>
      <c r="D385" s="54"/>
      <c r="E385" s="54"/>
      <c r="F385" s="54"/>
    </row>
    <row r="386" spans="2:6" ht="18" customHeight="1" x14ac:dyDescent="0.25">
      <c r="B386" s="54"/>
      <c r="C386" s="54"/>
      <c r="D386" s="54"/>
      <c r="E386" s="54"/>
      <c r="F386" s="54"/>
    </row>
    <row r="387" spans="2:6" ht="18" customHeight="1" x14ac:dyDescent="0.25">
      <c r="B387" s="54"/>
      <c r="C387" s="54"/>
      <c r="D387" s="54"/>
      <c r="E387" s="54"/>
      <c r="F387" s="54"/>
    </row>
    <row r="388" spans="2:6" ht="18" customHeight="1" x14ac:dyDescent="0.25">
      <c r="B388" s="54"/>
      <c r="C388" s="54"/>
      <c r="D388" s="54"/>
      <c r="E388" s="54"/>
      <c r="F388" s="54"/>
    </row>
    <row r="389" spans="2:6" ht="18" customHeight="1" x14ac:dyDescent="0.25">
      <c r="B389" s="54"/>
      <c r="C389" s="54"/>
      <c r="D389" s="54"/>
      <c r="E389" s="54"/>
      <c r="F389" s="54"/>
    </row>
    <row r="390" spans="2:6" ht="18" customHeight="1" x14ac:dyDescent="0.25">
      <c r="B390" s="54"/>
      <c r="C390" s="54"/>
      <c r="D390" s="54"/>
      <c r="E390" s="54"/>
      <c r="F390" s="54"/>
    </row>
    <row r="391" spans="2:6" ht="18" customHeight="1" x14ac:dyDescent="0.25">
      <c r="B391" s="54"/>
      <c r="C391" s="54"/>
      <c r="D391" s="54"/>
      <c r="E391" s="54"/>
      <c r="F391" s="54"/>
    </row>
    <row r="392" spans="2:6" ht="18" customHeight="1" x14ac:dyDescent="0.25">
      <c r="B392" s="54"/>
      <c r="C392" s="54"/>
      <c r="D392" s="54"/>
      <c r="E392" s="54"/>
      <c r="F392" s="54"/>
    </row>
    <row r="393" spans="2:6" ht="18" customHeight="1" x14ac:dyDescent="0.25">
      <c r="B393" s="54"/>
      <c r="C393" s="54"/>
      <c r="D393" s="54"/>
      <c r="E393" s="54"/>
      <c r="F393" s="54"/>
    </row>
    <row r="394" spans="2:6" ht="18" customHeight="1" x14ac:dyDescent="0.25">
      <c r="B394" s="54"/>
      <c r="C394" s="54"/>
      <c r="D394" s="54"/>
      <c r="E394" s="54"/>
      <c r="F394" s="54"/>
    </row>
    <row r="395" spans="2:6" ht="18" customHeight="1" x14ac:dyDescent="0.25">
      <c r="B395" s="54"/>
      <c r="C395" s="54"/>
      <c r="D395" s="54"/>
      <c r="E395" s="54"/>
      <c r="F395" s="54"/>
    </row>
    <row r="396" spans="2:6" ht="18" customHeight="1" x14ac:dyDescent="0.25">
      <c r="B396" s="54"/>
      <c r="C396" s="54"/>
      <c r="D396" s="54"/>
      <c r="E396" s="54"/>
      <c r="F396" s="54"/>
    </row>
    <row r="397" spans="2:6" ht="18" customHeight="1" x14ac:dyDescent="0.25">
      <c r="B397" s="54"/>
      <c r="C397" s="54"/>
      <c r="D397" s="54"/>
      <c r="E397" s="54"/>
      <c r="F397" s="54"/>
    </row>
    <row r="398" spans="2:6" ht="18" customHeight="1" x14ac:dyDescent="0.25">
      <c r="B398" s="54"/>
      <c r="C398" s="54"/>
      <c r="D398" s="54"/>
      <c r="E398" s="54"/>
      <c r="F398" s="54"/>
    </row>
    <row r="399" spans="2:6" ht="18" customHeight="1" x14ac:dyDescent="0.25">
      <c r="B399" s="54"/>
      <c r="C399" s="54"/>
      <c r="D399" s="54"/>
      <c r="E399" s="54"/>
      <c r="F399" s="54"/>
    </row>
    <row r="400" spans="2:6" ht="18" customHeight="1" x14ac:dyDescent="0.25">
      <c r="B400" s="54"/>
      <c r="C400" s="54"/>
      <c r="D400" s="54"/>
      <c r="E400" s="54"/>
      <c r="F400" s="54"/>
    </row>
    <row r="401" spans="2:6" ht="18" customHeight="1" x14ac:dyDescent="0.25">
      <c r="B401" s="54"/>
      <c r="C401" s="54"/>
      <c r="D401" s="54"/>
      <c r="E401" s="54"/>
      <c r="F401" s="54"/>
    </row>
    <row r="402" spans="2:6" ht="18" customHeight="1" x14ac:dyDescent="0.25">
      <c r="B402" s="54"/>
      <c r="C402" s="54"/>
      <c r="D402" s="54"/>
      <c r="E402" s="54"/>
      <c r="F402" s="54"/>
    </row>
    <row r="403" spans="2:6" ht="18" customHeight="1" x14ac:dyDescent="0.25">
      <c r="B403" s="54"/>
      <c r="C403" s="54"/>
      <c r="D403" s="54"/>
      <c r="E403" s="54"/>
      <c r="F403" s="54"/>
    </row>
    <row r="404" spans="2:6" ht="18" customHeight="1" x14ac:dyDescent="0.25">
      <c r="B404" s="54"/>
      <c r="C404" s="54"/>
      <c r="D404" s="54"/>
      <c r="E404" s="54"/>
      <c r="F404" s="54"/>
    </row>
    <row r="405" spans="2:6" ht="18" customHeight="1" x14ac:dyDescent="0.25">
      <c r="B405" s="54"/>
      <c r="C405" s="54"/>
      <c r="D405" s="54"/>
      <c r="E405" s="54"/>
      <c r="F405" s="54"/>
    </row>
    <row r="406" spans="2:6" ht="18" customHeight="1" x14ac:dyDescent="0.25">
      <c r="B406" s="54"/>
      <c r="C406" s="54"/>
      <c r="D406" s="54"/>
      <c r="E406" s="54"/>
      <c r="F406" s="54"/>
    </row>
    <row r="407" spans="2:6" ht="18" customHeight="1" x14ac:dyDescent="0.25">
      <c r="B407" s="54"/>
      <c r="C407" s="54"/>
      <c r="D407" s="54"/>
      <c r="E407" s="54"/>
      <c r="F407" s="54"/>
    </row>
    <row r="408" spans="2:6" ht="18" customHeight="1" x14ac:dyDescent="0.25">
      <c r="B408" s="54"/>
      <c r="C408" s="54"/>
      <c r="D408" s="54"/>
      <c r="E408" s="54"/>
      <c r="F408" s="54"/>
    </row>
    <row r="409" spans="2:6" ht="18" customHeight="1" x14ac:dyDescent="0.25">
      <c r="B409" s="54"/>
      <c r="C409" s="54"/>
      <c r="D409" s="54"/>
      <c r="E409" s="54"/>
      <c r="F409" s="54"/>
    </row>
    <row r="410" spans="2:6" ht="18" customHeight="1" x14ac:dyDescent="0.25">
      <c r="B410" s="54"/>
      <c r="C410" s="54"/>
      <c r="D410" s="54"/>
      <c r="E410" s="54"/>
      <c r="F410" s="54"/>
    </row>
    <row r="411" spans="2:6" ht="18" customHeight="1" x14ac:dyDescent="0.25">
      <c r="B411" s="54"/>
      <c r="C411" s="54"/>
      <c r="D411" s="54"/>
      <c r="E411" s="54"/>
      <c r="F411" s="54"/>
    </row>
    <row r="412" spans="2:6" ht="18" customHeight="1" x14ac:dyDescent="0.25">
      <c r="B412" s="54"/>
      <c r="C412" s="54"/>
      <c r="D412" s="54"/>
      <c r="E412" s="54"/>
      <c r="F412" s="54"/>
    </row>
    <row r="413" spans="2:6" ht="18" customHeight="1" x14ac:dyDescent="0.25">
      <c r="B413" s="54"/>
      <c r="C413" s="54"/>
      <c r="D413" s="54"/>
      <c r="E413" s="54"/>
      <c r="F413" s="54"/>
    </row>
    <row r="414" spans="2:6" ht="18" customHeight="1" x14ac:dyDescent="0.25">
      <c r="B414" s="54"/>
      <c r="C414" s="54"/>
      <c r="D414" s="54"/>
      <c r="E414" s="54"/>
      <c r="F414" s="54"/>
    </row>
    <row r="415" spans="2:6" ht="18" customHeight="1" x14ac:dyDescent="0.25">
      <c r="B415" s="54"/>
      <c r="C415" s="54"/>
      <c r="D415" s="54"/>
      <c r="E415" s="54"/>
      <c r="F415" s="54"/>
    </row>
    <row r="416" spans="2:6" ht="18" customHeight="1" x14ac:dyDescent="0.25">
      <c r="B416" s="54"/>
      <c r="C416" s="54"/>
      <c r="D416" s="54"/>
      <c r="E416" s="54"/>
      <c r="F416" s="54"/>
    </row>
    <row r="417" spans="2:6" ht="18" customHeight="1" x14ac:dyDescent="0.25">
      <c r="B417" s="54"/>
      <c r="C417" s="54"/>
      <c r="D417" s="54"/>
      <c r="E417" s="54"/>
      <c r="F417" s="54"/>
    </row>
    <row r="418" spans="2:6" ht="18" customHeight="1" x14ac:dyDescent="0.25">
      <c r="B418" s="54"/>
      <c r="C418" s="54"/>
      <c r="D418" s="54"/>
      <c r="E418" s="54"/>
      <c r="F418" s="54"/>
    </row>
    <row r="419" spans="2:6" ht="18" customHeight="1" x14ac:dyDescent="0.25">
      <c r="B419" s="54"/>
      <c r="C419" s="54"/>
      <c r="D419" s="54"/>
      <c r="E419" s="54"/>
      <c r="F419" s="54"/>
    </row>
    <row r="420" spans="2:6" ht="18" customHeight="1" x14ac:dyDescent="0.25">
      <c r="B420" s="54"/>
      <c r="C420" s="54"/>
      <c r="D420" s="54"/>
      <c r="E420" s="54"/>
      <c r="F420" s="54"/>
    </row>
    <row r="421" spans="2:6" ht="18" customHeight="1" x14ac:dyDescent="0.25">
      <c r="B421" s="54"/>
      <c r="C421" s="54"/>
      <c r="D421" s="54"/>
      <c r="E421" s="54"/>
      <c r="F421" s="54"/>
    </row>
    <row r="422" spans="2:6" ht="18" customHeight="1" x14ac:dyDescent="0.25">
      <c r="B422" s="54"/>
      <c r="C422" s="54"/>
      <c r="D422" s="54"/>
      <c r="E422" s="54"/>
      <c r="F422" s="54"/>
    </row>
    <row r="423" spans="2:6" ht="18" customHeight="1" x14ac:dyDescent="0.25">
      <c r="B423" s="54"/>
      <c r="C423" s="54"/>
      <c r="D423" s="54"/>
      <c r="E423" s="54"/>
      <c r="F423" s="54"/>
    </row>
    <row r="424" spans="2:6" ht="18" customHeight="1" x14ac:dyDescent="0.25">
      <c r="B424" s="54"/>
      <c r="C424" s="54"/>
      <c r="D424" s="54"/>
      <c r="E424" s="54"/>
      <c r="F424" s="54"/>
    </row>
    <row r="425" spans="2:6" ht="18" customHeight="1" x14ac:dyDescent="0.25">
      <c r="B425" s="54"/>
      <c r="C425" s="54"/>
      <c r="D425" s="54"/>
      <c r="E425" s="54"/>
      <c r="F425" s="54"/>
    </row>
    <row r="426" spans="2:6" ht="18" customHeight="1" x14ac:dyDescent="0.25">
      <c r="B426" s="54"/>
      <c r="C426" s="54"/>
      <c r="D426" s="54"/>
      <c r="E426" s="54"/>
      <c r="F426" s="54"/>
    </row>
    <row r="427" spans="2:6" ht="18" customHeight="1" x14ac:dyDescent="0.25">
      <c r="B427" s="54"/>
      <c r="C427" s="54"/>
      <c r="D427" s="54"/>
      <c r="E427" s="54"/>
      <c r="F427" s="54"/>
    </row>
    <row r="428" spans="2:6" ht="18" customHeight="1" x14ac:dyDescent="0.25">
      <c r="B428" s="54"/>
      <c r="C428" s="54"/>
      <c r="D428" s="54"/>
      <c r="E428" s="54"/>
      <c r="F428" s="54"/>
    </row>
    <row r="429" spans="2:6" ht="18" customHeight="1" x14ac:dyDescent="0.25">
      <c r="B429" s="54"/>
      <c r="C429" s="54"/>
      <c r="D429" s="54"/>
      <c r="E429" s="54"/>
      <c r="F429" s="54"/>
    </row>
    <row r="430" spans="2:6" ht="18" customHeight="1" x14ac:dyDescent="0.25">
      <c r="B430" s="54"/>
      <c r="C430" s="54"/>
      <c r="D430" s="54"/>
      <c r="E430" s="54"/>
      <c r="F430" s="54"/>
    </row>
    <row r="431" spans="2:6" ht="18" customHeight="1" x14ac:dyDescent="0.25">
      <c r="B431" s="54"/>
      <c r="C431" s="54"/>
      <c r="D431" s="54"/>
      <c r="E431" s="54"/>
      <c r="F431" s="54"/>
    </row>
    <row r="432" spans="2:6" ht="18" customHeight="1" x14ac:dyDescent="0.25">
      <c r="B432" s="54"/>
      <c r="C432" s="54"/>
      <c r="D432" s="54"/>
      <c r="E432" s="54"/>
      <c r="F432" s="54"/>
    </row>
    <row r="433" spans="2:6" ht="18" customHeight="1" x14ac:dyDescent="0.25">
      <c r="B433" s="54"/>
      <c r="C433" s="54"/>
      <c r="D433" s="54"/>
      <c r="E433" s="54"/>
      <c r="F433" s="54"/>
    </row>
    <row r="434" spans="2:6" ht="18" customHeight="1" x14ac:dyDescent="0.25">
      <c r="B434" s="54"/>
      <c r="C434" s="54"/>
      <c r="D434" s="54"/>
      <c r="E434" s="54"/>
      <c r="F434" s="54"/>
    </row>
    <row r="435" spans="2:6" ht="18" customHeight="1" x14ac:dyDescent="0.25">
      <c r="B435" s="54"/>
      <c r="C435" s="54"/>
      <c r="D435" s="54"/>
      <c r="E435" s="54"/>
      <c r="F435" s="54"/>
    </row>
    <row r="436" spans="2:6" ht="18" customHeight="1" x14ac:dyDescent="0.25">
      <c r="B436" s="54"/>
      <c r="C436" s="54"/>
      <c r="D436" s="54"/>
      <c r="E436" s="54"/>
      <c r="F436" s="54"/>
    </row>
    <row r="437" spans="2:6" ht="18" customHeight="1" x14ac:dyDescent="0.25">
      <c r="B437" s="54"/>
      <c r="C437" s="54"/>
      <c r="D437" s="54"/>
      <c r="E437" s="54"/>
      <c r="F437" s="54"/>
    </row>
    <row r="438" spans="2:6" ht="18" customHeight="1" x14ac:dyDescent="0.25">
      <c r="B438" s="54"/>
      <c r="C438" s="54"/>
      <c r="D438" s="54"/>
      <c r="E438" s="54"/>
      <c r="F438" s="54"/>
    </row>
    <row r="439" spans="2:6" ht="18" customHeight="1" x14ac:dyDescent="0.25">
      <c r="B439" s="54"/>
      <c r="C439" s="54"/>
      <c r="D439" s="54"/>
      <c r="E439" s="54"/>
      <c r="F439" s="54"/>
    </row>
    <row r="440" spans="2:6" ht="18" customHeight="1" x14ac:dyDescent="0.25">
      <c r="B440" s="54"/>
      <c r="C440" s="54"/>
      <c r="D440" s="54"/>
      <c r="E440" s="54"/>
      <c r="F440" s="54"/>
    </row>
    <row r="441" spans="2:6" ht="18" customHeight="1" x14ac:dyDescent="0.25">
      <c r="B441" s="54"/>
      <c r="C441" s="54"/>
      <c r="D441" s="54"/>
      <c r="E441" s="54"/>
      <c r="F441" s="54"/>
    </row>
    <row r="442" spans="2:6" ht="18" customHeight="1" x14ac:dyDescent="0.25">
      <c r="B442" s="54"/>
      <c r="C442" s="54"/>
      <c r="D442" s="54"/>
      <c r="E442" s="54"/>
      <c r="F442" s="54"/>
    </row>
    <row r="443" spans="2:6" ht="18" customHeight="1" x14ac:dyDescent="0.25">
      <c r="B443" s="54"/>
      <c r="C443" s="54"/>
      <c r="D443" s="54"/>
      <c r="E443" s="54"/>
      <c r="F443" s="54"/>
    </row>
    <row r="444" spans="2:6" ht="18" customHeight="1" x14ac:dyDescent="0.25">
      <c r="B444" s="54"/>
      <c r="C444" s="54"/>
      <c r="D444" s="54"/>
      <c r="E444" s="54"/>
      <c r="F444" s="54"/>
    </row>
    <row r="445" spans="2:6" ht="18" customHeight="1" x14ac:dyDescent="0.25">
      <c r="B445" s="54"/>
      <c r="C445" s="54"/>
      <c r="D445" s="54"/>
      <c r="E445" s="54"/>
      <c r="F445" s="54"/>
    </row>
    <row r="446" spans="2:6" ht="18" customHeight="1" x14ac:dyDescent="0.25">
      <c r="B446" s="54"/>
      <c r="C446" s="54"/>
      <c r="D446" s="54"/>
      <c r="E446" s="54"/>
      <c r="F446" s="54"/>
    </row>
    <row r="447" spans="2:6" ht="18" customHeight="1" x14ac:dyDescent="0.25">
      <c r="B447" s="54"/>
      <c r="C447" s="54"/>
      <c r="D447" s="54"/>
      <c r="E447" s="54"/>
      <c r="F447" s="54"/>
    </row>
    <row r="448" spans="2:6" ht="18" customHeight="1" x14ac:dyDescent="0.25">
      <c r="B448" s="54"/>
      <c r="C448" s="54"/>
      <c r="D448" s="54"/>
      <c r="E448" s="54"/>
      <c r="F448" s="54"/>
    </row>
    <row r="449" spans="2:6" ht="18" customHeight="1" x14ac:dyDescent="0.25">
      <c r="B449" s="54"/>
      <c r="C449" s="54"/>
      <c r="D449" s="54"/>
      <c r="E449" s="54"/>
      <c r="F449" s="54"/>
    </row>
    <row r="450" spans="2:6" ht="15" customHeight="1" x14ac:dyDescent="0.25">
      <c r="B450" s="54"/>
      <c r="C450" s="54"/>
      <c r="D450" s="54"/>
      <c r="E450" s="54"/>
      <c r="F450" s="54"/>
    </row>
    <row r="451" spans="2:6" ht="15" customHeight="1" x14ac:dyDescent="0.25">
      <c r="B451" s="54"/>
      <c r="C451" s="54"/>
      <c r="D451" s="54"/>
      <c r="E451" s="54"/>
      <c r="F451" s="54"/>
    </row>
  </sheetData>
  <mergeCells count="81">
    <mergeCell ref="B116:B117"/>
    <mergeCell ref="C116:C117"/>
    <mergeCell ref="B107:B108"/>
    <mergeCell ref="C107:C108"/>
    <mergeCell ref="B111:B112"/>
    <mergeCell ref="C111:C112"/>
    <mergeCell ref="B114:B115"/>
    <mergeCell ref="C114:C115"/>
    <mergeCell ref="B101:B102"/>
    <mergeCell ref="C101:C102"/>
    <mergeCell ref="B103:B104"/>
    <mergeCell ref="C103:C104"/>
    <mergeCell ref="B105:B106"/>
    <mergeCell ref="C105:C106"/>
    <mergeCell ref="B90:B91"/>
    <mergeCell ref="C90:C91"/>
    <mergeCell ref="B97:B98"/>
    <mergeCell ref="C97:C98"/>
    <mergeCell ref="B99:B100"/>
    <mergeCell ref="C99:C100"/>
    <mergeCell ref="B83:B84"/>
    <mergeCell ref="C83:C84"/>
    <mergeCell ref="B86:B87"/>
    <mergeCell ref="C86:C87"/>
    <mergeCell ref="B88:B89"/>
    <mergeCell ref="C88:C89"/>
    <mergeCell ref="B75:B76"/>
    <mergeCell ref="C75:C76"/>
    <mergeCell ref="B79:B80"/>
    <mergeCell ref="C79:C80"/>
    <mergeCell ref="B81:B82"/>
    <mergeCell ref="C81:C82"/>
    <mergeCell ref="B68:B69"/>
    <mergeCell ref="C68:C69"/>
    <mergeCell ref="B70:B71"/>
    <mergeCell ref="C70:C71"/>
    <mergeCell ref="B73:B74"/>
    <mergeCell ref="C73:C74"/>
    <mergeCell ref="B59:B60"/>
    <mergeCell ref="C59:C60"/>
    <mergeCell ref="B61:B62"/>
    <mergeCell ref="C61:C62"/>
    <mergeCell ref="B63:B64"/>
    <mergeCell ref="C63:C64"/>
    <mergeCell ref="B46:B47"/>
    <mergeCell ref="C46:C47"/>
    <mergeCell ref="B48:B49"/>
    <mergeCell ref="C48:C49"/>
    <mergeCell ref="B55:B56"/>
    <mergeCell ref="C55:C56"/>
    <mergeCell ref="B35:B36"/>
    <mergeCell ref="C35:C36"/>
    <mergeCell ref="B39:B40"/>
    <mergeCell ref="C39:C40"/>
    <mergeCell ref="B44:B45"/>
    <mergeCell ref="C44:C45"/>
    <mergeCell ref="B25:B26"/>
    <mergeCell ref="C25:C26"/>
    <mergeCell ref="B27:B28"/>
    <mergeCell ref="C27:C28"/>
    <mergeCell ref="B32:B33"/>
    <mergeCell ref="C32:C33"/>
    <mergeCell ref="B16:B17"/>
    <mergeCell ref="C16:C17"/>
    <mergeCell ref="B19:B20"/>
    <mergeCell ref="C19:C20"/>
    <mergeCell ref="B22:B23"/>
    <mergeCell ref="C22:C23"/>
    <mergeCell ref="G5:G6"/>
    <mergeCell ref="H5:H6"/>
    <mergeCell ref="B10:B11"/>
    <mergeCell ref="C10:C11"/>
    <mergeCell ref="B12:B13"/>
    <mergeCell ref="C12:C13"/>
    <mergeCell ref="B1:F1"/>
    <mergeCell ref="B2:F2"/>
    <mergeCell ref="B3:F3"/>
    <mergeCell ref="B5:B6"/>
    <mergeCell ref="C5:C6"/>
    <mergeCell ref="E5:E6"/>
    <mergeCell ref="F5:F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Dyrektor</dc:creator>
  <cp:lastModifiedBy>Dyrektor</cp:lastModifiedBy>
  <dcterms:created xsi:type="dcterms:W3CDTF">2018-03-20T09:20:01Z</dcterms:created>
  <dcterms:modified xsi:type="dcterms:W3CDTF">2018-03-20T09:21:42Z</dcterms:modified>
</cp:coreProperties>
</file>