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55" i="1" l="1"/>
  <c r="E54" i="1"/>
  <c r="E53" i="1"/>
  <c r="E51" i="1"/>
  <c r="E50" i="1"/>
  <c r="E49" i="1"/>
  <c r="E26" i="1"/>
  <c r="E25" i="1"/>
  <c r="E24" i="1"/>
  <c r="E14" i="1"/>
  <c r="E13" i="1"/>
  <c r="A13" i="1"/>
  <c r="A14" i="1" s="1"/>
  <c r="A9" i="1"/>
</calcChain>
</file>

<file path=xl/sharedStrings.xml><?xml version="1.0" encoding="utf-8"?>
<sst xmlns="http://schemas.openxmlformats.org/spreadsheetml/2006/main" count="115" uniqueCount="69">
  <si>
    <t>Realizacja inwestycji  w ciągu drogi nr 1903C Wiele-Białowieża</t>
  </si>
  <si>
    <t>od km 4+000 do km 4+969</t>
  </si>
  <si>
    <t>Lp</t>
  </si>
  <si>
    <t>Nazwa i opis pozycji</t>
  </si>
  <si>
    <t>jm.</t>
  </si>
  <si>
    <t>ilość</t>
  </si>
  <si>
    <t>ROBOTY POMIAROWE</t>
  </si>
  <si>
    <t xml:space="preserve">roboty pomiarowe w terenie równinnym wraz z obsługą geodezyjną </t>
  </si>
  <si>
    <t>km</t>
  </si>
  <si>
    <t>geodezyjna inwentaryzacja powykonawcza</t>
  </si>
  <si>
    <t>ROZBIÓRKI, ROBOTY PRZYGOTOWAWCZE</t>
  </si>
  <si>
    <t>karczowanie krzaków w granicach pasa drogowego - odwóz, miejsce składowania , utylizacja po stronie wykonawcy</t>
  </si>
  <si>
    <t>ha</t>
  </si>
  <si>
    <t>rozbiórka istniejących przepustów śr. 400 mm</t>
  </si>
  <si>
    <t>m</t>
  </si>
  <si>
    <t>rozbiórka obrzeży betonowych 8x30x100 odwóz, miejsce składowania , utylizacja po stronie wykonawcy</t>
  </si>
  <si>
    <t>rozbiórka kostki brukowej betonowej gr. 6 i  8 cm odwóz, miejsce składowania , utylizacja po stronie wykonawcy</t>
  </si>
  <si>
    <t>rozbiórka płyt betonowych gr. 15 cm odwóz, miejsce składowania , utylizacja po stronie wykonawcy</t>
  </si>
  <si>
    <r>
      <t>m</t>
    </r>
    <r>
      <rPr>
        <b/>
        <vertAlign val="superscript"/>
        <sz val="8"/>
        <rFont val="Times New Roman"/>
        <family val="1"/>
        <charset val="238"/>
      </rPr>
      <t>2</t>
    </r>
  </si>
  <si>
    <t>demontaż istniejącego oznakowania pionowego - tarcze znaków odwóz, miejsce składowania , utylizacja po stronie wykonawcy</t>
  </si>
  <si>
    <t>szt</t>
  </si>
  <si>
    <t>demontaż istniejącego oznakowania pionowego - słupki odwóz, miejsce składowania , utylizacja po stronie wykonawcy</t>
  </si>
  <si>
    <t>frezowanie śr. gr. 4 cm, (włączenia do ist. mawierzchni) odwóz, miejsce składowania , utylizacja po stronie wykonawcy</t>
  </si>
  <si>
    <t>ROBOTY ZIEMNE</t>
  </si>
  <si>
    <t>wykop - Oczyszczenie istniejacych rowów z namułu, wraz z profilowaniem skarp, dna rowu oraz przeciw skarp (zamulenie do usunięcia śr. 30 cm, długośc rowów i skarp do oczyszczenia  1 575.25 m, wywóz, miejsce składowania i utylizacja po stronie wykonawcy)</t>
  </si>
  <si>
    <r>
      <t>m</t>
    </r>
    <r>
      <rPr>
        <b/>
        <vertAlign val="superscript"/>
        <sz val="8"/>
        <rFont val="Times New Roman"/>
        <family val="1"/>
        <charset val="238"/>
      </rPr>
      <t>3</t>
    </r>
  </si>
  <si>
    <t>wykop - ziemia do wywiezienia i utylizacji (wywóz, miejsce składowania i utylizacja po stronie wykonawcy)</t>
  </si>
  <si>
    <t>nasyp - ziemia z dowozu</t>
  </si>
  <si>
    <t>POSZERZENIA JEZDNI PRZY PERONACH</t>
  </si>
  <si>
    <t>profilowanie i zagęszczenie podłoża pod konstrukcję jezdni</t>
  </si>
  <si>
    <t>warstwa wzmacniająca podłoże – z gruntu stabilizowanego cementem C1.5/2 MPa, o grubości 10 cm - nowa konstrukcja</t>
  </si>
  <si>
    <r>
      <t>m</t>
    </r>
    <r>
      <rPr>
        <b/>
        <vertAlign val="superscript"/>
        <sz val="8"/>
        <rFont val="Times New Roman"/>
        <family val="1"/>
        <charset val="238"/>
      </rPr>
      <t>2</t>
    </r>
    <r>
      <rPr>
        <sz val="10"/>
        <rFont val="Arial"/>
        <charset val="238"/>
      </rPr>
      <t/>
    </r>
  </si>
  <si>
    <t>podbudowa z kruszywa łamanego stabilizowanego mechanicznie gr. 20 cm</t>
  </si>
  <si>
    <t>JEZDNIA</t>
  </si>
  <si>
    <t>oczyszczenie nawierzchni pod w-wę wyrównawczą - zapadnięcia</t>
  </si>
  <si>
    <t>Skropienie emulsja asfaltowa szybkorozpadowa pod w-wę wyrównawczą w ilości 0.5 kg/m2 - zapadnięcia</t>
  </si>
  <si>
    <t>w-wa wyrównawcza AC11W - zapadnięcia</t>
  </si>
  <si>
    <t>Mg</t>
  </si>
  <si>
    <t>oczyszczenie nawierzchni pod w-wę wiążącą</t>
  </si>
  <si>
    <t>Skropienie emulsja asfaltowa szybkorozpadowa pod w-wę wiążącą w ilości 0.5 kg/m2</t>
  </si>
  <si>
    <t>w-wa wiążąca AC11W gr. 4 cm</t>
  </si>
  <si>
    <t>Skropienie emulsja asfaltowa szybkorozpadowa pod w-wę ścieralną w ilości 0.2 kg/m2</t>
  </si>
  <si>
    <t>w-wa ścieralna AC8S gr. 4 cm</t>
  </si>
  <si>
    <t>ZJAZDY BITUMICZNE</t>
  </si>
  <si>
    <t>profilowanie i zagęszczenie podłoża</t>
  </si>
  <si>
    <t>podbudowa z kruszywa łamanego o  gr. 20 cm</t>
  </si>
  <si>
    <t>ZJAZDY Z KOSTKI BRUKOWEJ BETONOWEJ</t>
  </si>
  <si>
    <t>podbudowa z betonu C8/10 gr. 20 cm</t>
  </si>
  <si>
    <t>nawierzchnia z kostki brukowej betonowej gr.  8 cm na podsypce cem-piask. Gr. 3 cm</t>
  </si>
  <si>
    <t>KRAWĘŻNIK I OBRZEŻA</t>
  </si>
  <si>
    <t>obrzeże 8 x 100 x 25 na ławie betonowej C12/15 ilośc betonu 0.02 m3/m</t>
  </si>
  <si>
    <t>Ustawienie krawężnika 15 x 30 x 100, podsypka cem - piask 5 cm, ilość betonu C12/15 na ławę  0.050 m3/m,</t>
  </si>
  <si>
    <t>Ustawienie krawężnika 15 x 22 x 100, podsypka cem - piask 5 cm, ilość betonu C12/15 na ławę  0.045 m3/m,</t>
  </si>
  <si>
    <t>CHODNIK I PERONY Z KOSTKI BRUKOWEJ</t>
  </si>
  <si>
    <t>profilowanie i zagęszczenie koryta pod konstrukcje chodnika</t>
  </si>
  <si>
    <t>nawierzchnia z kostki brukowej betonowej gr.  6 cm na podsypce cem-piask. Gr. 4 cm - przełożenie istniejącej nawierzchni</t>
  </si>
  <si>
    <t>ROBOTY WYKOŃCZENIOWE</t>
  </si>
  <si>
    <t>profilowanie, zgęszczenie oraz plantowanie pobocza</t>
  </si>
  <si>
    <t>bariery sprężyste wraz zakończeniami</t>
  </si>
  <si>
    <t>wykonanie przepustów z rur PCV średnicy 400 mm, na ławie żwirowej gr. 10 cm</t>
  </si>
  <si>
    <t>betonowe kołnierzowe zakończenie przepustów śr. 400 mm</t>
  </si>
  <si>
    <t>szt.</t>
  </si>
  <si>
    <t>OZNAKOWANIE</t>
  </si>
  <si>
    <t>znaki pionowe - tarcze (przestawienie - demontaż + montaż)</t>
  </si>
  <si>
    <t>zanki pionowe - słupki  (przestawienie - demontaż + montaż)</t>
  </si>
  <si>
    <t>znaki pionowe - tarcze - nowe</t>
  </si>
  <si>
    <t>zanki pionowe - słupki - nowe 2.5 cala</t>
  </si>
  <si>
    <t>PRZEDMIAR ROBÓT - Zadanie nr 2</t>
  </si>
  <si>
    <t>Poz. kat.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</si>
</sst>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8"/>
      <color indexed="12"/>
      <name val="Times New Roman"/>
      <family val="1"/>
      <charset val="238"/>
    </font>
    <font>
      <u/>
      <sz val="10"/>
      <color indexed="12"/>
      <name val="Arial"/>
      <charset val="238"/>
    </font>
    <font>
      <b/>
      <vertAlign val="superscript"/>
      <sz val="8"/>
      <name val="Times New Roman"/>
      <family val="1"/>
      <charset val="238"/>
    </font>
    <font>
      <sz val="8"/>
      <color indexed="12"/>
      <name val="Times New Roman"/>
      <family val="1"/>
      <charset val="238"/>
    </font>
    <font>
      <sz val="10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quotePrefix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topLeftCell="A16" workbookViewId="0">
      <selection activeCell="B8" sqref="B8:B65"/>
    </sheetView>
  </sheetViews>
  <sheetFormatPr defaultRowHeight="12.75" outlineLevelRow="1" x14ac:dyDescent="0.25"/>
  <cols>
    <col min="1" max="1" width="5" style="4" customWidth="1"/>
    <col min="2" max="2" width="10.7109375" style="5" customWidth="1"/>
    <col min="3" max="3" width="56.7109375" style="6" customWidth="1"/>
    <col min="4" max="4" width="4" style="7" customWidth="1"/>
    <col min="5" max="5" width="9.140625" style="8"/>
    <col min="6" max="6" width="9.140625" style="2" customWidth="1"/>
    <col min="7" max="7" width="14.42578125" style="2" customWidth="1"/>
    <col min="8" max="12" width="9.140625" style="2" customWidth="1"/>
    <col min="13" max="256" width="9.140625" style="2"/>
    <col min="257" max="257" width="5" style="2" customWidth="1"/>
    <col min="258" max="258" width="10.7109375" style="2" customWidth="1"/>
    <col min="259" max="259" width="56.7109375" style="2" customWidth="1"/>
    <col min="260" max="260" width="4" style="2" customWidth="1"/>
    <col min="261" max="261" width="9.140625" style="2"/>
    <col min="262" max="262" width="9.140625" style="2" customWidth="1"/>
    <col min="263" max="263" width="14.42578125" style="2" customWidth="1"/>
    <col min="264" max="268" width="9.140625" style="2" customWidth="1"/>
    <col min="269" max="512" width="9.140625" style="2"/>
    <col min="513" max="513" width="5" style="2" customWidth="1"/>
    <col min="514" max="514" width="10.7109375" style="2" customWidth="1"/>
    <col min="515" max="515" width="56.7109375" style="2" customWidth="1"/>
    <col min="516" max="516" width="4" style="2" customWidth="1"/>
    <col min="517" max="517" width="9.140625" style="2"/>
    <col min="518" max="518" width="9.140625" style="2" customWidth="1"/>
    <col min="519" max="519" width="14.42578125" style="2" customWidth="1"/>
    <col min="520" max="524" width="9.140625" style="2" customWidth="1"/>
    <col min="525" max="768" width="9.140625" style="2"/>
    <col min="769" max="769" width="5" style="2" customWidth="1"/>
    <col min="770" max="770" width="10.7109375" style="2" customWidth="1"/>
    <col min="771" max="771" width="56.7109375" style="2" customWidth="1"/>
    <col min="772" max="772" width="4" style="2" customWidth="1"/>
    <col min="773" max="773" width="9.140625" style="2"/>
    <col min="774" max="774" width="9.140625" style="2" customWidth="1"/>
    <col min="775" max="775" width="14.42578125" style="2" customWidth="1"/>
    <col min="776" max="780" width="9.140625" style="2" customWidth="1"/>
    <col min="781" max="1024" width="9.140625" style="2"/>
    <col min="1025" max="1025" width="5" style="2" customWidth="1"/>
    <col min="1026" max="1026" width="10.7109375" style="2" customWidth="1"/>
    <col min="1027" max="1027" width="56.7109375" style="2" customWidth="1"/>
    <col min="1028" max="1028" width="4" style="2" customWidth="1"/>
    <col min="1029" max="1029" width="9.140625" style="2"/>
    <col min="1030" max="1030" width="9.140625" style="2" customWidth="1"/>
    <col min="1031" max="1031" width="14.42578125" style="2" customWidth="1"/>
    <col min="1032" max="1036" width="9.140625" style="2" customWidth="1"/>
    <col min="1037" max="1280" width="9.140625" style="2"/>
    <col min="1281" max="1281" width="5" style="2" customWidth="1"/>
    <col min="1282" max="1282" width="10.7109375" style="2" customWidth="1"/>
    <col min="1283" max="1283" width="56.7109375" style="2" customWidth="1"/>
    <col min="1284" max="1284" width="4" style="2" customWidth="1"/>
    <col min="1285" max="1285" width="9.140625" style="2"/>
    <col min="1286" max="1286" width="9.140625" style="2" customWidth="1"/>
    <col min="1287" max="1287" width="14.42578125" style="2" customWidth="1"/>
    <col min="1288" max="1292" width="9.140625" style="2" customWidth="1"/>
    <col min="1293" max="1536" width="9.140625" style="2"/>
    <col min="1537" max="1537" width="5" style="2" customWidth="1"/>
    <col min="1538" max="1538" width="10.7109375" style="2" customWidth="1"/>
    <col min="1539" max="1539" width="56.7109375" style="2" customWidth="1"/>
    <col min="1540" max="1540" width="4" style="2" customWidth="1"/>
    <col min="1541" max="1541" width="9.140625" style="2"/>
    <col min="1542" max="1542" width="9.140625" style="2" customWidth="1"/>
    <col min="1543" max="1543" width="14.42578125" style="2" customWidth="1"/>
    <col min="1544" max="1548" width="9.140625" style="2" customWidth="1"/>
    <col min="1549" max="1792" width="9.140625" style="2"/>
    <col min="1793" max="1793" width="5" style="2" customWidth="1"/>
    <col min="1794" max="1794" width="10.7109375" style="2" customWidth="1"/>
    <col min="1795" max="1795" width="56.7109375" style="2" customWidth="1"/>
    <col min="1796" max="1796" width="4" style="2" customWidth="1"/>
    <col min="1797" max="1797" width="9.140625" style="2"/>
    <col min="1798" max="1798" width="9.140625" style="2" customWidth="1"/>
    <col min="1799" max="1799" width="14.42578125" style="2" customWidth="1"/>
    <col min="1800" max="1804" width="9.140625" style="2" customWidth="1"/>
    <col min="1805" max="2048" width="9.140625" style="2"/>
    <col min="2049" max="2049" width="5" style="2" customWidth="1"/>
    <col min="2050" max="2050" width="10.7109375" style="2" customWidth="1"/>
    <col min="2051" max="2051" width="56.7109375" style="2" customWidth="1"/>
    <col min="2052" max="2052" width="4" style="2" customWidth="1"/>
    <col min="2053" max="2053" width="9.140625" style="2"/>
    <col min="2054" max="2054" width="9.140625" style="2" customWidth="1"/>
    <col min="2055" max="2055" width="14.42578125" style="2" customWidth="1"/>
    <col min="2056" max="2060" width="9.140625" style="2" customWidth="1"/>
    <col min="2061" max="2304" width="9.140625" style="2"/>
    <col min="2305" max="2305" width="5" style="2" customWidth="1"/>
    <col min="2306" max="2306" width="10.7109375" style="2" customWidth="1"/>
    <col min="2307" max="2307" width="56.7109375" style="2" customWidth="1"/>
    <col min="2308" max="2308" width="4" style="2" customWidth="1"/>
    <col min="2309" max="2309" width="9.140625" style="2"/>
    <col min="2310" max="2310" width="9.140625" style="2" customWidth="1"/>
    <col min="2311" max="2311" width="14.42578125" style="2" customWidth="1"/>
    <col min="2312" max="2316" width="9.140625" style="2" customWidth="1"/>
    <col min="2317" max="2560" width="9.140625" style="2"/>
    <col min="2561" max="2561" width="5" style="2" customWidth="1"/>
    <col min="2562" max="2562" width="10.7109375" style="2" customWidth="1"/>
    <col min="2563" max="2563" width="56.7109375" style="2" customWidth="1"/>
    <col min="2564" max="2564" width="4" style="2" customWidth="1"/>
    <col min="2565" max="2565" width="9.140625" style="2"/>
    <col min="2566" max="2566" width="9.140625" style="2" customWidth="1"/>
    <col min="2567" max="2567" width="14.42578125" style="2" customWidth="1"/>
    <col min="2568" max="2572" width="9.140625" style="2" customWidth="1"/>
    <col min="2573" max="2816" width="9.140625" style="2"/>
    <col min="2817" max="2817" width="5" style="2" customWidth="1"/>
    <col min="2818" max="2818" width="10.7109375" style="2" customWidth="1"/>
    <col min="2819" max="2819" width="56.7109375" style="2" customWidth="1"/>
    <col min="2820" max="2820" width="4" style="2" customWidth="1"/>
    <col min="2821" max="2821" width="9.140625" style="2"/>
    <col min="2822" max="2822" width="9.140625" style="2" customWidth="1"/>
    <col min="2823" max="2823" width="14.42578125" style="2" customWidth="1"/>
    <col min="2824" max="2828" width="9.140625" style="2" customWidth="1"/>
    <col min="2829" max="3072" width="9.140625" style="2"/>
    <col min="3073" max="3073" width="5" style="2" customWidth="1"/>
    <col min="3074" max="3074" width="10.7109375" style="2" customWidth="1"/>
    <col min="3075" max="3075" width="56.7109375" style="2" customWidth="1"/>
    <col min="3076" max="3076" width="4" style="2" customWidth="1"/>
    <col min="3077" max="3077" width="9.140625" style="2"/>
    <col min="3078" max="3078" width="9.140625" style="2" customWidth="1"/>
    <col min="3079" max="3079" width="14.42578125" style="2" customWidth="1"/>
    <col min="3080" max="3084" width="9.140625" style="2" customWidth="1"/>
    <col min="3085" max="3328" width="9.140625" style="2"/>
    <col min="3329" max="3329" width="5" style="2" customWidth="1"/>
    <col min="3330" max="3330" width="10.7109375" style="2" customWidth="1"/>
    <col min="3331" max="3331" width="56.7109375" style="2" customWidth="1"/>
    <col min="3332" max="3332" width="4" style="2" customWidth="1"/>
    <col min="3333" max="3333" width="9.140625" style="2"/>
    <col min="3334" max="3334" width="9.140625" style="2" customWidth="1"/>
    <col min="3335" max="3335" width="14.42578125" style="2" customWidth="1"/>
    <col min="3336" max="3340" width="9.140625" style="2" customWidth="1"/>
    <col min="3341" max="3584" width="9.140625" style="2"/>
    <col min="3585" max="3585" width="5" style="2" customWidth="1"/>
    <col min="3586" max="3586" width="10.7109375" style="2" customWidth="1"/>
    <col min="3587" max="3587" width="56.7109375" style="2" customWidth="1"/>
    <col min="3588" max="3588" width="4" style="2" customWidth="1"/>
    <col min="3589" max="3589" width="9.140625" style="2"/>
    <col min="3590" max="3590" width="9.140625" style="2" customWidth="1"/>
    <col min="3591" max="3591" width="14.42578125" style="2" customWidth="1"/>
    <col min="3592" max="3596" width="9.140625" style="2" customWidth="1"/>
    <col min="3597" max="3840" width="9.140625" style="2"/>
    <col min="3841" max="3841" width="5" style="2" customWidth="1"/>
    <col min="3842" max="3842" width="10.7109375" style="2" customWidth="1"/>
    <col min="3843" max="3843" width="56.7109375" style="2" customWidth="1"/>
    <col min="3844" max="3844" width="4" style="2" customWidth="1"/>
    <col min="3845" max="3845" width="9.140625" style="2"/>
    <col min="3846" max="3846" width="9.140625" style="2" customWidth="1"/>
    <col min="3847" max="3847" width="14.42578125" style="2" customWidth="1"/>
    <col min="3848" max="3852" width="9.140625" style="2" customWidth="1"/>
    <col min="3853" max="4096" width="9.140625" style="2"/>
    <col min="4097" max="4097" width="5" style="2" customWidth="1"/>
    <col min="4098" max="4098" width="10.7109375" style="2" customWidth="1"/>
    <col min="4099" max="4099" width="56.7109375" style="2" customWidth="1"/>
    <col min="4100" max="4100" width="4" style="2" customWidth="1"/>
    <col min="4101" max="4101" width="9.140625" style="2"/>
    <col min="4102" max="4102" width="9.140625" style="2" customWidth="1"/>
    <col min="4103" max="4103" width="14.42578125" style="2" customWidth="1"/>
    <col min="4104" max="4108" width="9.140625" style="2" customWidth="1"/>
    <col min="4109" max="4352" width="9.140625" style="2"/>
    <col min="4353" max="4353" width="5" style="2" customWidth="1"/>
    <col min="4354" max="4354" width="10.7109375" style="2" customWidth="1"/>
    <col min="4355" max="4355" width="56.7109375" style="2" customWidth="1"/>
    <col min="4356" max="4356" width="4" style="2" customWidth="1"/>
    <col min="4357" max="4357" width="9.140625" style="2"/>
    <col min="4358" max="4358" width="9.140625" style="2" customWidth="1"/>
    <col min="4359" max="4359" width="14.42578125" style="2" customWidth="1"/>
    <col min="4360" max="4364" width="9.140625" style="2" customWidth="1"/>
    <col min="4365" max="4608" width="9.140625" style="2"/>
    <col min="4609" max="4609" width="5" style="2" customWidth="1"/>
    <col min="4610" max="4610" width="10.7109375" style="2" customWidth="1"/>
    <col min="4611" max="4611" width="56.7109375" style="2" customWidth="1"/>
    <col min="4612" max="4612" width="4" style="2" customWidth="1"/>
    <col min="4613" max="4613" width="9.140625" style="2"/>
    <col min="4614" max="4614" width="9.140625" style="2" customWidth="1"/>
    <col min="4615" max="4615" width="14.42578125" style="2" customWidth="1"/>
    <col min="4616" max="4620" width="9.140625" style="2" customWidth="1"/>
    <col min="4621" max="4864" width="9.140625" style="2"/>
    <col min="4865" max="4865" width="5" style="2" customWidth="1"/>
    <col min="4866" max="4866" width="10.7109375" style="2" customWidth="1"/>
    <col min="4867" max="4867" width="56.7109375" style="2" customWidth="1"/>
    <col min="4868" max="4868" width="4" style="2" customWidth="1"/>
    <col min="4869" max="4869" width="9.140625" style="2"/>
    <col min="4870" max="4870" width="9.140625" style="2" customWidth="1"/>
    <col min="4871" max="4871" width="14.42578125" style="2" customWidth="1"/>
    <col min="4872" max="4876" width="9.140625" style="2" customWidth="1"/>
    <col min="4877" max="5120" width="9.140625" style="2"/>
    <col min="5121" max="5121" width="5" style="2" customWidth="1"/>
    <col min="5122" max="5122" width="10.7109375" style="2" customWidth="1"/>
    <col min="5123" max="5123" width="56.7109375" style="2" customWidth="1"/>
    <col min="5124" max="5124" width="4" style="2" customWidth="1"/>
    <col min="5125" max="5125" width="9.140625" style="2"/>
    <col min="5126" max="5126" width="9.140625" style="2" customWidth="1"/>
    <col min="5127" max="5127" width="14.42578125" style="2" customWidth="1"/>
    <col min="5128" max="5132" width="9.140625" style="2" customWidth="1"/>
    <col min="5133" max="5376" width="9.140625" style="2"/>
    <col min="5377" max="5377" width="5" style="2" customWidth="1"/>
    <col min="5378" max="5378" width="10.7109375" style="2" customWidth="1"/>
    <col min="5379" max="5379" width="56.7109375" style="2" customWidth="1"/>
    <col min="5380" max="5380" width="4" style="2" customWidth="1"/>
    <col min="5381" max="5381" width="9.140625" style="2"/>
    <col min="5382" max="5382" width="9.140625" style="2" customWidth="1"/>
    <col min="5383" max="5383" width="14.42578125" style="2" customWidth="1"/>
    <col min="5384" max="5388" width="9.140625" style="2" customWidth="1"/>
    <col min="5389" max="5632" width="9.140625" style="2"/>
    <col min="5633" max="5633" width="5" style="2" customWidth="1"/>
    <col min="5634" max="5634" width="10.7109375" style="2" customWidth="1"/>
    <col min="5635" max="5635" width="56.7109375" style="2" customWidth="1"/>
    <col min="5636" max="5636" width="4" style="2" customWidth="1"/>
    <col min="5637" max="5637" width="9.140625" style="2"/>
    <col min="5638" max="5638" width="9.140625" style="2" customWidth="1"/>
    <col min="5639" max="5639" width="14.42578125" style="2" customWidth="1"/>
    <col min="5640" max="5644" width="9.140625" style="2" customWidth="1"/>
    <col min="5645" max="5888" width="9.140625" style="2"/>
    <col min="5889" max="5889" width="5" style="2" customWidth="1"/>
    <col min="5890" max="5890" width="10.7109375" style="2" customWidth="1"/>
    <col min="5891" max="5891" width="56.7109375" style="2" customWidth="1"/>
    <col min="5892" max="5892" width="4" style="2" customWidth="1"/>
    <col min="5893" max="5893" width="9.140625" style="2"/>
    <col min="5894" max="5894" width="9.140625" style="2" customWidth="1"/>
    <col min="5895" max="5895" width="14.42578125" style="2" customWidth="1"/>
    <col min="5896" max="5900" width="9.140625" style="2" customWidth="1"/>
    <col min="5901" max="6144" width="9.140625" style="2"/>
    <col min="6145" max="6145" width="5" style="2" customWidth="1"/>
    <col min="6146" max="6146" width="10.7109375" style="2" customWidth="1"/>
    <col min="6147" max="6147" width="56.7109375" style="2" customWidth="1"/>
    <col min="6148" max="6148" width="4" style="2" customWidth="1"/>
    <col min="6149" max="6149" width="9.140625" style="2"/>
    <col min="6150" max="6150" width="9.140625" style="2" customWidth="1"/>
    <col min="6151" max="6151" width="14.42578125" style="2" customWidth="1"/>
    <col min="6152" max="6156" width="9.140625" style="2" customWidth="1"/>
    <col min="6157" max="6400" width="9.140625" style="2"/>
    <col min="6401" max="6401" width="5" style="2" customWidth="1"/>
    <col min="6402" max="6402" width="10.7109375" style="2" customWidth="1"/>
    <col min="6403" max="6403" width="56.7109375" style="2" customWidth="1"/>
    <col min="6404" max="6404" width="4" style="2" customWidth="1"/>
    <col min="6405" max="6405" width="9.140625" style="2"/>
    <col min="6406" max="6406" width="9.140625" style="2" customWidth="1"/>
    <col min="6407" max="6407" width="14.42578125" style="2" customWidth="1"/>
    <col min="6408" max="6412" width="9.140625" style="2" customWidth="1"/>
    <col min="6413" max="6656" width="9.140625" style="2"/>
    <col min="6657" max="6657" width="5" style="2" customWidth="1"/>
    <col min="6658" max="6658" width="10.7109375" style="2" customWidth="1"/>
    <col min="6659" max="6659" width="56.7109375" style="2" customWidth="1"/>
    <col min="6660" max="6660" width="4" style="2" customWidth="1"/>
    <col min="6661" max="6661" width="9.140625" style="2"/>
    <col min="6662" max="6662" width="9.140625" style="2" customWidth="1"/>
    <col min="6663" max="6663" width="14.42578125" style="2" customWidth="1"/>
    <col min="6664" max="6668" width="9.140625" style="2" customWidth="1"/>
    <col min="6669" max="6912" width="9.140625" style="2"/>
    <col min="6913" max="6913" width="5" style="2" customWidth="1"/>
    <col min="6914" max="6914" width="10.7109375" style="2" customWidth="1"/>
    <col min="6915" max="6915" width="56.7109375" style="2" customWidth="1"/>
    <col min="6916" max="6916" width="4" style="2" customWidth="1"/>
    <col min="6917" max="6917" width="9.140625" style="2"/>
    <col min="6918" max="6918" width="9.140625" style="2" customWidth="1"/>
    <col min="6919" max="6919" width="14.42578125" style="2" customWidth="1"/>
    <col min="6920" max="6924" width="9.140625" style="2" customWidth="1"/>
    <col min="6925" max="7168" width="9.140625" style="2"/>
    <col min="7169" max="7169" width="5" style="2" customWidth="1"/>
    <col min="7170" max="7170" width="10.7109375" style="2" customWidth="1"/>
    <col min="7171" max="7171" width="56.7109375" style="2" customWidth="1"/>
    <col min="7172" max="7172" width="4" style="2" customWidth="1"/>
    <col min="7173" max="7173" width="9.140625" style="2"/>
    <col min="7174" max="7174" width="9.140625" style="2" customWidth="1"/>
    <col min="7175" max="7175" width="14.42578125" style="2" customWidth="1"/>
    <col min="7176" max="7180" width="9.140625" style="2" customWidth="1"/>
    <col min="7181" max="7424" width="9.140625" style="2"/>
    <col min="7425" max="7425" width="5" style="2" customWidth="1"/>
    <col min="7426" max="7426" width="10.7109375" style="2" customWidth="1"/>
    <col min="7427" max="7427" width="56.7109375" style="2" customWidth="1"/>
    <col min="7428" max="7428" width="4" style="2" customWidth="1"/>
    <col min="7429" max="7429" width="9.140625" style="2"/>
    <col min="7430" max="7430" width="9.140625" style="2" customWidth="1"/>
    <col min="7431" max="7431" width="14.42578125" style="2" customWidth="1"/>
    <col min="7432" max="7436" width="9.140625" style="2" customWidth="1"/>
    <col min="7437" max="7680" width="9.140625" style="2"/>
    <col min="7681" max="7681" width="5" style="2" customWidth="1"/>
    <col min="7682" max="7682" width="10.7109375" style="2" customWidth="1"/>
    <col min="7683" max="7683" width="56.7109375" style="2" customWidth="1"/>
    <col min="7684" max="7684" width="4" style="2" customWidth="1"/>
    <col min="7685" max="7685" width="9.140625" style="2"/>
    <col min="7686" max="7686" width="9.140625" style="2" customWidth="1"/>
    <col min="7687" max="7687" width="14.42578125" style="2" customWidth="1"/>
    <col min="7688" max="7692" width="9.140625" style="2" customWidth="1"/>
    <col min="7693" max="7936" width="9.140625" style="2"/>
    <col min="7937" max="7937" width="5" style="2" customWidth="1"/>
    <col min="7938" max="7938" width="10.7109375" style="2" customWidth="1"/>
    <col min="7939" max="7939" width="56.7109375" style="2" customWidth="1"/>
    <col min="7940" max="7940" width="4" style="2" customWidth="1"/>
    <col min="7941" max="7941" width="9.140625" style="2"/>
    <col min="7942" max="7942" width="9.140625" style="2" customWidth="1"/>
    <col min="7943" max="7943" width="14.42578125" style="2" customWidth="1"/>
    <col min="7944" max="7948" width="9.140625" style="2" customWidth="1"/>
    <col min="7949" max="8192" width="9.140625" style="2"/>
    <col min="8193" max="8193" width="5" style="2" customWidth="1"/>
    <col min="8194" max="8194" width="10.7109375" style="2" customWidth="1"/>
    <col min="8195" max="8195" width="56.7109375" style="2" customWidth="1"/>
    <col min="8196" max="8196" width="4" style="2" customWidth="1"/>
    <col min="8197" max="8197" width="9.140625" style="2"/>
    <col min="8198" max="8198" width="9.140625" style="2" customWidth="1"/>
    <col min="8199" max="8199" width="14.42578125" style="2" customWidth="1"/>
    <col min="8200" max="8204" width="9.140625" style="2" customWidth="1"/>
    <col min="8205" max="8448" width="9.140625" style="2"/>
    <col min="8449" max="8449" width="5" style="2" customWidth="1"/>
    <col min="8450" max="8450" width="10.7109375" style="2" customWidth="1"/>
    <col min="8451" max="8451" width="56.7109375" style="2" customWidth="1"/>
    <col min="8452" max="8452" width="4" style="2" customWidth="1"/>
    <col min="8453" max="8453" width="9.140625" style="2"/>
    <col min="8454" max="8454" width="9.140625" style="2" customWidth="1"/>
    <col min="8455" max="8455" width="14.42578125" style="2" customWidth="1"/>
    <col min="8456" max="8460" width="9.140625" style="2" customWidth="1"/>
    <col min="8461" max="8704" width="9.140625" style="2"/>
    <col min="8705" max="8705" width="5" style="2" customWidth="1"/>
    <col min="8706" max="8706" width="10.7109375" style="2" customWidth="1"/>
    <col min="8707" max="8707" width="56.7109375" style="2" customWidth="1"/>
    <col min="8708" max="8708" width="4" style="2" customWidth="1"/>
    <col min="8709" max="8709" width="9.140625" style="2"/>
    <col min="8710" max="8710" width="9.140625" style="2" customWidth="1"/>
    <col min="8711" max="8711" width="14.42578125" style="2" customWidth="1"/>
    <col min="8712" max="8716" width="9.140625" style="2" customWidth="1"/>
    <col min="8717" max="8960" width="9.140625" style="2"/>
    <col min="8961" max="8961" width="5" style="2" customWidth="1"/>
    <col min="8962" max="8962" width="10.7109375" style="2" customWidth="1"/>
    <col min="8963" max="8963" width="56.7109375" style="2" customWidth="1"/>
    <col min="8964" max="8964" width="4" style="2" customWidth="1"/>
    <col min="8965" max="8965" width="9.140625" style="2"/>
    <col min="8966" max="8966" width="9.140625" style="2" customWidth="1"/>
    <col min="8967" max="8967" width="14.42578125" style="2" customWidth="1"/>
    <col min="8968" max="8972" width="9.140625" style="2" customWidth="1"/>
    <col min="8973" max="9216" width="9.140625" style="2"/>
    <col min="9217" max="9217" width="5" style="2" customWidth="1"/>
    <col min="9218" max="9218" width="10.7109375" style="2" customWidth="1"/>
    <col min="9219" max="9219" width="56.7109375" style="2" customWidth="1"/>
    <col min="9220" max="9220" width="4" style="2" customWidth="1"/>
    <col min="9221" max="9221" width="9.140625" style="2"/>
    <col min="9222" max="9222" width="9.140625" style="2" customWidth="1"/>
    <col min="9223" max="9223" width="14.42578125" style="2" customWidth="1"/>
    <col min="9224" max="9228" width="9.140625" style="2" customWidth="1"/>
    <col min="9229" max="9472" width="9.140625" style="2"/>
    <col min="9473" max="9473" width="5" style="2" customWidth="1"/>
    <col min="9474" max="9474" width="10.7109375" style="2" customWidth="1"/>
    <col min="9475" max="9475" width="56.7109375" style="2" customWidth="1"/>
    <col min="9476" max="9476" width="4" style="2" customWidth="1"/>
    <col min="9477" max="9477" width="9.140625" style="2"/>
    <col min="9478" max="9478" width="9.140625" style="2" customWidth="1"/>
    <col min="9479" max="9479" width="14.42578125" style="2" customWidth="1"/>
    <col min="9480" max="9484" width="9.140625" style="2" customWidth="1"/>
    <col min="9485" max="9728" width="9.140625" style="2"/>
    <col min="9729" max="9729" width="5" style="2" customWidth="1"/>
    <col min="9730" max="9730" width="10.7109375" style="2" customWidth="1"/>
    <col min="9731" max="9731" width="56.7109375" style="2" customWidth="1"/>
    <col min="9732" max="9732" width="4" style="2" customWidth="1"/>
    <col min="9733" max="9733" width="9.140625" style="2"/>
    <col min="9734" max="9734" width="9.140625" style="2" customWidth="1"/>
    <col min="9735" max="9735" width="14.42578125" style="2" customWidth="1"/>
    <col min="9736" max="9740" width="9.140625" style="2" customWidth="1"/>
    <col min="9741" max="9984" width="9.140625" style="2"/>
    <col min="9985" max="9985" width="5" style="2" customWidth="1"/>
    <col min="9986" max="9986" width="10.7109375" style="2" customWidth="1"/>
    <col min="9987" max="9987" width="56.7109375" style="2" customWidth="1"/>
    <col min="9988" max="9988" width="4" style="2" customWidth="1"/>
    <col min="9989" max="9989" width="9.140625" style="2"/>
    <col min="9990" max="9990" width="9.140625" style="2" customWidth="1"/>
    <col min="9991" max="9991" width="14.42578125" style="2" customWidth="1"/>
    <col min="9992" max="9996" width="9.140625" style="2" customWidth="1"/>
    <col min="9997" max="10240" width="9.140625" style="2"/>
    <col min="10241" max="10241" width="5" style="2" customWidth="1"/>
    <col min="10242" max="10242" width="10.7109375" style="2" customWidth="1"/>
    <col min="10243" max="10243" width="56.7109375" style="2" customWidth="1"/>
    <col min="10244" max="10244" width="4" style="2" customWidth="1"/>
    <col min="10245" max="10245" width="9.140625" style="2"/>
    <col min="10246" max="10246" width="9.140625" style="2" customWidth="1"/>
    <col min="10247" max="10247" width="14.42578125" style="2" customWidth="1"/>
    <col min="10248" max="10252" width="9.140625" style="2" customWidth="1"/>
    <col min="10253" max="10496" width="9.140625" style="2"/>
    <col min="10497" max="10497" width="5" style="2" customWidth="1"/>
    <col min="10498" max="10498" width="10.7109375" style="2" customWidth="1"/>
    <col min="10499" max="10499" width="56.7109375" style="2" customWidth="1"/>
    <col min="10500" max="10500" width="4" style="2" customWidth="1"/>
    <col min="10501" max="10501" width="9.140625" style="2"/>
    <col min="10502" max="10502" width="9.140625" style="2" customWidth="1"/>
    <col min="10503" max="10503" width="14.42578125" style="2" customWidth="1"/>
    <col min="10504" max="10508" width="9.140625" style="2" customWidth="1"/>
    <col min="10509" max="10752" width="9.140625" style="2"/>
    <col min="10753" max="10753" width="5" style="2" customWidth="1"/>
    <col min="10754" max="10754" width="10.7109375" style="2" customWidth="1"/>
    <col min="10755" max="10755" width="56.7109375" style="2" customWidth="1"/>
    <col min="10756" max="10756" width="4" style="2" customWidth="1"/>
    <col min="10757" max="10757" width="9.140625" style="2"/>
    <col min="10758" max="10758" width="9.140625" style="2" customWidth="1"/>
    <col min="10759" max="10759" width="14.42578125" style="2" customWidth="1"/>
    <col min="10760" max="10764" width="9.140625" style="2" customWidth="1"/>
    <col min="10765" max="11008" width="9.140625" style="2"/>
    <col min="11009" max="11009" width="5" style="2" customWidth="1"/>
    <col min="11010" max="11010" width="10.7109375" style="2" customWidth="1"/>
    <col min="11011" max="11011" width="56.7109375" style="2" customWidth="1"/>
    <col min="11012" max="11012" width="4" style="2" customWidth="1"/>
    <col min="11013" max="11013" width="9.140625" style="2"/>
    <col min="11014" max="11014" width="9.140625" style="2" customWidth="1"/>
    <col min="11015" max="11015" width="14.42578125" style="2" customWidth="1"/>
    <col min="11016" max="11020" width="9.140625" style="2" customWidth="1"/>
    <col min="11021" max="11264" width="9.140625" style="2"/>
    <col min="11265" max="11265" width="5" style="2" customWidth="1"/>
    <col min="11266" max="11266" width="10.7109375" style="2" customWidth="1"/>
    <col min="11267" max="11267" width="56.7109375" style="2" customWidth="1"/>
    <col min="11268" max="11268" width="4" style="2" customWidth="1"/>
    <col min="11269" max="11269" width="9.140625" style="2"/>
    <col min="11270" max="11270" width="9.140625" style="2" customWidth="1"/>
    <col min="11271" max="11271" width="14.42578125" style="2" customWidth="1"/>
    <col min="11272" max="11276" width="9.140625" style="2" customWidth="1"/>
    <col min="11277" max="11520" width="9.140625" style="2"/>
    <col min="11521" max="11521" width="5" style="2" customWidth="1"/>
    <col min="11522" max="11522" width="10.7109375" style="2" customWidth="1"/>
    <col min="11523" max="11523" width="56.7109375" style="2" customWidth="1"/>
    <col min="11524" max="11524" width="4" style="2" customWidth="1"/>
    <col min="11525" max="11525" width="9.140625" style="2"/>
    <col min="11526" max="11526" width="9.140625" style="2" customWidth="1"/>
    <col min="11527" max="11527" width="14.42578125" style="2" customWidth="1"/>
    <col min="11528" max="11532" width="9.140625" style="2" customWidth="1"/>
    <col min="11533" max="11776" width="9.140625" style="2"/>
    <col min="11777" max="11777" width="5" style="2" customWidth="1"/>
    <col min="11778" max="11778" width="10.7109375" style="2" customWidth="1"/>
    <col min="11779" max="11779" width="56.7109375" style="2" customWidth="1"/>
    <col min="11780" max="11780" width="4" style="2" customWidth="1"/>
    <col min="11781" max="11781" width="9.140625" style="2"/>
    <col min="11782" max="11782" width="9.140625" style="2" customWidth="1"/>
    <col min="11783" max="11783" width="14.42578125" style="2" customWidth="1"/>
    <col min="11784" max="11788" width="9.140625" style="2" customWidth="1"/>
    <col min="11789" max="12032" width="9.140625" style="2"/>
    <col min="12033" max="12033" width="5" style="2" customWidth="1"/>
    <col min="12034" max="12034" width="10.7109375" style="2" customWidth="1"/>
    <col min="12035" max="12035" width="56.7109375" style="2" customWidth="1"/>
    <col min="12036" max="12036" width="4" style="2" customWidth="1"/>
    <col min="12037" max="12037" width="9.140625" style="2"/>
    <col min="12038" max="12038" width="9.140625" style="2" customWidth="1"/>
    <col min="12039" max="12039" width="14.42578125" style="2" customWidth="1"/>
    <col min="12040" max="12044" width="9.140625" style="2" customWidth="1"/>
    <col min="12045" max="12288" width="9.140625" style="2"/>
    <col min="12289" max="12289" width="5" style="2" customWidth="1"/>
    <col min="12290" max="12290" width="10.7109375" style="2" customWidth="1"/>
    <col min="12291" max="12291" width="56.7109375" style="2" customWidth="1"/>
    <col min="12292" max="12292" width="4" style="2" customWidth="1"/>
    <col min="12293" max="12293" width="9.140625" style="2"/>
    <col min="12294" max="12294" width="9.140625" style="2" customWidth="1"/>
    <col min="12295" max="12295" width="14.42578125" style="2" customWidth="1"/>
    <col min="12296" max="12300" width="9.140625" style="2" customWidth="1"/>
    <col min="12301" max="12544" width="9.140625" style="2"/>
    <col min="12545" max="12545" width="5" style="2" customWidth="1"/>
    <col min="12546" max="12546" width="10.7109375" style="2" customWidth="1"/>
    <col min="12547" max="12547" width="56.7109375" style="2" customWidth="1"/>
    <col min="12548" max="12548" width="4" style="2" customWidth="1"/>
    <col min="12549" max="12549" width="9.140625" style="2"/>
    <col min="12550" max="12550" width="9.140625" style="2" customWidth="1"/>
    <col min="12551" max="12551" width="14.42578125" style="2" customWidth="1"/>
    <col min="12552" max="12556" width="9.140625" style="2" customWidth="1"/>
    <col min="12557" max="12800" width="9.140625" style="2"/>
    <col min="12801" max="12801" width="5" style="2" customWidth="1"/>
    <col min="12802" max="12802" width="10.7109375" style="2" customWidth="1"/>
    <col min="12803" max="12803" width="56.7109375" style="2" customWidth="1"/>
    <col min="12804" max="12804" width="4" style="2" customWidth="1"/>
    <col min="12805" max="12805" width="9.140625" style="2"/>
    <col min="12806" max="12806" width="9.140625" style="2" customWidth="1"/>
    <col min="12807" max="12807" width="14.42578125" style="2" customWidth="1"/>
    <col min="12808" max="12812" width="9.140625" style="2" customWidth="1"/>
    <col min="12813" max="13056" width="9.140625" style="2"/>
    <col min="13057" max="13057" width="5" style="2" customWidth="1"/>
    <col min="13058" max="13058" width="10.7109375" style="2" customWidth="1"/>
    <col min="13059" max="13059" width="56.7109375" style="2" customWidth="1"/>
    <col min="13060" max="13060" width="4" style="2" customWidth="1"/>
    <col min="13061" max="13061" width="9.140625" style="2"/>
    <col min="13062" max="13062" width="9.140625" style="2" customWidth="1"/>
    <col min="13063" max="13063" width="14.42578125" style="2" customWidth="1"/>
    <col min="13064" max="13068" width="9.140625" style="2" customWidth="1"/>
    <col min="13069" max="13312" width="9.140625" style="2"/>
    <col min="13313" max="13313" width="5" style="2" customWidth="1"/>
    <col min="13314" max="13314" width="10.7109375" style="2" customWidth="1"/>
    <col min="13315" max="13315" width="56.7109375" style="2" customWidth="1"/>
    <col min="13316" max="13316" width="4" style="2" customWidth="1"/>
    <col min="13317" max="13317" width="9.140625" style="2"/>
    <col min="13318" max="13318" width="9.140625" style="2" customWidth="1"/>
    <col min="13319" max="13319" width="14.42578125" style="2" customWidth="1"/>
    <col min="13320" max="13324" width="9.140625" style="2" customWidth="1"/>
    <col min="13325" max="13568" width="9.140625" style="2"/>
    <col min="13569" max="13569" width="5" style="2" customWidth="1"/>
    <col min="13570" max="13570" width="10.7109375" style="2" customWidth="1"/>
    <col min="13571" max="13571" width="56.7109375" style="2" customWidth="1"/>
    <col min="13572" max="13572" width="4" style="2" customWidth="1"/>
    <col min="13573" max="13573" width="9.140625" style="2"/>
    <col min="13574" max="13574" width="9.140625" style="2" customWidth="1"/>
    <col min="13575" max="13575" width="14.42578125" style="2" customWidth="1"/>
    <col min="13576" max="13580" width="9.140625" style="2" customWidth="1"/>
    <col min="13581" max="13824" width="9.140625" style="2"/>
    <col min="13825" max="13825" width="5" style="2" customWidth="1"/>
    <col min="13826" max="13826" width="10.7109375" style="2" customWidth="1"/>
    <col min="13827" max="13827" width="56.7109375" style="2" customWidth="1"/>
    <col min="13828" max="13828" width="4" style="2" customWidth="1"/>
    <col min="13829" max="13829" width="9.140625" style="2"/>
    <col min="13830" max="13830" width="9.140625" style="2" customWidth="1"/>
    <col min="13831" max="13831" width="14.42578125" style="2" customWidth="1"/>
    <col min="13832" max="13836" width="9.140625" style="2" customWidth="1"/>
    <col min="13837" max="14080" width="9.140625" style="2"/>
    <col min="14081" max="14081" width="5" style="2" customWidth="1"/>
    <col min="14082" max="14082" width="10.7109375" style="2" customWidth="1"/>
    <col min="14083" max="14083" width="56.7109375" style="2" customWidth="1"/>
    <col min="14084" max="14084" width="4" style="2" customWidth="1"/>
    <col min="14085" max="14085" width="9.140625" style="2"/>
    <col min="14086" max="14086" width="9.140625" style="2" customWidth="1"/>
    <col min="14087" max="14087" width="14.42578125" style="2" customWidth="1"/>
    <col min="14088" max="14092" width="9.140625" style="2" customWidth="1"/>
    <col min="14093" max="14336" width="9.140625" style="2"/>
    <col min="14337" max="14337" width="5" style="2" customWidth="1"/>
    <col min="14338" max="14338" width="10.7109375" style="2" customWidth="1"/>
    <col min="14339" max="14339" width="56.7109375" style="2" customWidth="1"/>
    <col min="14340" max="14340" width="4" style="2" customWidth="1"/>
    <col min="14341" max="14341" width="9.140625" style="2"/>
    <col min="14342" max="14342" width="9.140625" style="2" customWidth="1"/>
    <col min="14343" max="14343" width="14.42578125" style="2" customWidth="1"/>
    <col min="14344" max="14348" width="9.140625" style="2" customWidth="1"/>
    <col min="14349" max="14592" width="9.140625" style="2"/>
    <col min="14593" max="14593" width="5" style="2" customWidth="1"/>
    <col min="14594" max="14594" width="10.7109375" style="2" customWidth="1"/>
    <col min="14595" max="14595" width="56.7109375" style="2" customWidth="1"/>
    <col min="14596" max="14596" width="4" style="2" customWidth="1"/>
    <col min="14597" max="14597" width="9.140625" style="2"/>
    <col min="14598" max="14598" width="9.140625" style="2" customWidth="1"/>
    <col min="14599" max="14599" width="14.42578125" style="2" customWidth="1"/>
    <col min="14600" max="14604" width="9.140625" style="2" customWidth="1"/>
    <col min="14605" max="14848" width="9.140625" style="2"/>
    <col min="14849" max="14849" width="5" style="2" customWidth="1"/>
    <col min="14850" max="14850" width="10.7109375" style="2" customWidth="1"/>
    <col min="14851" max="14851" width="56.7109375" style="2" customWidth="1"/>
    <col min="14852" max="14852" width="4" style="2" customWidth="1"/>
    <col min="14853" max="14853" width="9.140625" style="2"/>
    <col min="14854" max="14854" width="9.140625" style="2" customWidth="1"/>
    <col min="14855" max="14855" width="14.42578125" style="2" customWidth="1"/>
    <col min="14856" max="14860" width="9.140625" style="2" customWidth="1"/>
    <col min="14861" max="15104" width="9.140625" style="2"/>
    <col min="15105" max="15105" width="5" style="2" customWidth="1"/>
    <col min="15106" max="15106" width="10.7109375" style="2" customWidth="1"/>
    <col min="15107" max="15107" width="56.7109375" style="2" customWidth="1"/>
    <col min="15108" max="15108" width="4" style="2" customWidth="1"/>
    <col min="15109" max="15109" width="9.140625" style="2"/>
    <col min="15110" max="15110" width="9.140625" style="2" customWidth="1"/>
    <col min="15111" max="15111" width="14.42578125" style="2" customWidth="1"/>
    <col min="15112" max="15116" width="9.140625" style="2" customWidth="1"/>
    <col min="15117" max="15360" width="9.140625" style="2"/>
    <col min="15361" max="15361" width="5" style="2" customWidth="1"/>
    <col min="15362" max="15362" width="10.7109375" style="2" customWidth="1"/>
    <col min="15363" max="15363" width="56.7109375" style="2" customWidth="1"/>
    <col min="15364" max="15364" width="4" style="2" customWidth="1"/>
    <col min="15365" max="15365" width="9.140625" style="2"/>
    <col min="15366" max="15366" width="9.140625" style="2" customWidth="1"/>
    <col min="15367" max="15367" width="14.42578125" style="2" customWidth="1"/>
    <col min="15368" max="15372" width="9.140625" style="2" customWidth="1"/>
    <col min="15373" max="15616" width="9.140625" style="2"/>
    <col min="15617" max="15617" width="5" style="2" customWidth="1"/>
    <col min="15618" max="15618" width="10.7109375" style="2" customWidth="1"/>
    <col min="15619" max="15619" width="56.7109375" style="2" customWidth="1"/>
    <col min="15620" max="15620" width="4" style="2" customWidth="1"/>
    <col min="15621" max="15621" width="9.140625" style="2"/>
    <col min="15622" max="15622" width="9.140625" style="2" customWidth="1"/>
    <col min="15623" max="15623" width="14.42578125" style="2" customWidth="1"/>
    <col min="15624" max="15628" width="9.140625" style="2" customWidth="1"/>
    <col min="15629" max="15872" width="9.140625" style="2"/>
    <col min="15873" max="15873" width="5" style="2" customWidth="1"/>
    <col min="15874" max="15874" width="10.7109375" style="2" customWidth="1"/>
    <col min="15875" max="15875" width="56.7109375" style="2" customWidth="1"/>
    <col min="15876" max="15876" width="4" style="2" customWidth="1"/>
    <col min="15877" max="15877" width="9.140625" style="2"/>
    <col min="15878" max="15878" width="9.140625" style="2" customWidth="1"/>
    <col min="15879" max="15879" width="14.42578125" style="2" customWidth="1"/>
    <col min="15880" max="15884" width="9.140625" style="2" customWidth="1"/>
    <col min="15885" max="16128" width="9.140625" style="2"/>
    <col min="16129" max="16129" width="5" style="2" customWidth="1"/>
    <col min="16130" max="16130" width="10.7109375" style="2" customWidth="1"/>
    <col min="16131" max="16131" width="56.7109375" style="2" customWidth="1"/>
    <col min="16132" max="16132" width="4" style="2" customWidth="1"/>
    <col min="16133" max="16133" width="9.140625" style="2"/>
    <col min="16134" max="16134" width="9.140625" style="2" customWidth="1"/>
    <col min="16135" max="16135" width="14.42578125" style="2" customWidth="1"/>
    <col min="16136" max="16140" width="9.140625" style="2" customWidth="1"/>
    <col min="16141" max="16384" width="9.140625" style="2"/>
  </cols>
  <sheetData>
    <row r="1" spans="1:5" ht="22.5" x14ac:dyDescent="0.25">
      <c r="A1" s="1" t="s">
        <v>67</v>
      </c>
      <c r="B1" s="1"/>
      <c r="C1" s="1"/>
      <c r="D1" s="1"/>
      <c r="E1" s="1"/>
    </row>
    <row r="2" spans="1:5" ht="18.75" x14ac:dyDescent="0.25">
      <c r="A2" s="3" t="s">
        <v>0</v>
      </c>
      <c r="B2" s="3"/>
      <c r="C2" s="3"/>
      <c r="D2" s="3"/>
      <c r="E2" s="3"/>
    </row>
    <row r="3" spans="1:5" ht="18.75" x14ac:dyDescent="0.25">
      <c r="A3" s="3" t="s">
        <v>1</v>
      </c>
      <c r="B3" s="3"/>
      <c r="C3" s="3"/>
      <c r="D3" s="3"/>
      <c r="E3" s="3"/>
    </row>
    <row r="5" spans="1:5" s="7" customFormat="1" ht="11.25" x14ac:dyDescent="0.25">
      <c r="A5" s="9" t="s">
        <v>2</v>
      </c>
      <c r="B5" s="10" t="s">
        <v>68</v>
      </c>
      <c r="C5" s="11" t="s">
        <v>3</v>
      </c>
      <c r="D5" s="12" t="s">
        <v>4</v>
      </c>
      <c r="E5" s="13" t="s">
        <v>5</v>
      </c>
    </row>
    <row r="6" spans="1:5" s="7" customFormat="1" ht="11.25" x14ac:dyDescent="0.25">
      <c r="A6" s="9">
        <v>1</v>
      </c>
      <c r="B6" s="10">
        <v>2</v>
      </c>
      <c r="C6" s="12">
        <v>3</v>
      </c>
      <c r="D6" s="12">
        <v>4</v>
      </c>
      <c r="E6" s="12">
        <v>5</v>
      </c>
    </row>
    <row r="7" spans="1:5" ht="11.25" x14ac:dyDescent="0.25">
      <c r="A7" s="9"/>
      <c r="B7" s="14"/>
      <c r="C7" s="15" t="s">
        <v>6</v>
      </c>
      <c r="D7" s="12"/>
      <c r="E7" s="13"/>
    </row>
    <row r="8" spans="1:5" ht="11.25" outlineLevel="1" x14ac:dyDescent="0.25">
      <c r="A8" s="16">
        <v>1</v>
      </c>
      <c r="B8" s="14"/>
      <c r="C8" s="17" t="s">
        <v>7</v>
      </c>
      <c r="D8" s="12" t="s">
        <v>8</v>
      </c>
      <c r="E8" s="18">
        <v>0.96899999999999997</v>
      </c>
    </row>
    <row r="9" spans="1:5" ht="11.25" outlineLevel="1" x14ac:dyDescent="0.25">
      <c r="A9" s="16">
        <f>A8+1</f>
        <v>2</v>
      </c>
      <c r="B9" s="14"/>
      <c r="C9" s="17" t="s">
        <v>9</v>
      </c>
      <c r="D9" s="12" t="s">
        <v>8</v>
      </c>
      <c r="E9" s="18">
        <v>0.96899999999999997</v>
      </c>
    </row>
    <row r="10" spans="1:5" ht="11.25" x14ac:dyDescent="0.25">
      <c r="A10" s="9"/>
      <c r="B10" s="14"/>
      <c r="C10" s="19" t="s">
        <v>10</v>
      </c>
      <c r="D10" s="12"/>
      <c r="E10" s="13"/>
    </row>
    <row r="11" spans="1:5" ht="22.5" outlineLevel="1" x14ac:dyDescent="0.25">
      <c r="A11" s="16">
        <v>3</v>
      </c>
      <c r="B11" s="14"/>
      <c r="C11" s="17" t="s">
        <v>11</v>
      </c>
      <c r="D11" s="12" t="s">
        <v>12</v>
      </c>
      <c r="E11" s="13">
        <v>0.9</v>
      </c>
    </row>
    <row r="12" spans="1:5" ht="11.25" outlineLevel="1" x14ac:dyDescent="0.25">
      <c r="A12" s="16">
        <v>4</v>
      </c>
      <c r="B12" s="14"/>
      <c r="C12" s="17" t="s">
        <v>13</v>
      </c>
      <c r="D12" s="12" t="s">
        <v>14</v>
      </c>
      <c r="E12" s="13">
        <v>40</v>
      </c>
    </row>
    <row r="13" spans="1:5" ht="22.5" outlineLevel="1" x14ac:dyDescent="0.25">
      <c r="A13" s="16">
        <f>A12+1</f>
        <v>5</v>
      </c>
      <c r="B13" s="14"/>
      <c r="C13" s="17" t="s">
        <v>15</v>
      </c>
      <c r="D13" s="12" t="s">
        <v>14</v>
      </c>
      <c r="E13" s="13">
        <f>44+8+20.83</f>
        <v>72.83</v>
      </c>
    </row>
    <row r="14" spans="1:5" ht="22.5" outlineLevel="1" x14ac:dyDescent="0.25">
      <c r="A14" s="16">
        <f>A13+1</f>
        <v>6</v>
      </c>
      <c r="B14" s="14"/>
      <c r="C14" s="17" t="s">
        <v>16</v>
      </c>
      <c r="D14" s="12" t="s">
        <v>14</v>
      </c>
      <c r="E14" s="13">
        <f>40+8+16.83</f>
        <v>64.83</v>
      </c>
    </row>
    <row r="15" spans="1:5" ht="22.5" outlineLevel="1" x14ac:dyDescent="0.25">
      <c r="A15" s="16">
        <v>7</v>
      </c>
      <c r="B15" s="14"/>
      <c r="C15" s="17" t="s">
        <v>17</v>
      </c>
      <c r="D15" s="12" t="s">
        <v>18</v>
      </c>
      <c r="E15" s="13">
        <v>50</v>
      </c>
    </row>
    <row r="16" spans="1:5" ht="22.5" outlineLevel="1" x14ac:dyDescent="0.25">
      <c r="A16" s="16">
        <v>8</v>
      </c>
      <c r="B16" s="20"/>
      <c r="C16" s="17" t="s">
        <v>19</v>
      </c>
      <c r="D16" s="12" t="s">
        <v>20</v>
      </c>
      <c r="E16" s="21">
        <v>5</v>
      </c>
    </row>
    <row r="17" spans="1:7" ht="22.5" outlineLevel="1" x14ac:dyDescent="0.25">
      <c r="A17" s="16">
        <v>9</v>
      </c>
      <c r="B17" s="20"/>
      <c r="C17" s="17" t="s">
        <v>21</v>
      </c>
      <c r="D17" s="12" t="s">
        <v>20</v>
      </c>
      <c r="E17" s="21">
        <v>5</v>
      </c>
    </row>
    <row r="18" spans="1:7" ht="22.5" outlineLevel="1" x14ac:dyDescent="0.25">
      <c r="A18" s="16">
        <v>10</v>
      </c>
      <c r="B18" s="14"/>
      <c r="C18" s="17" t="s">
        <v>22</v>
      </c>
      <c r="D18" s="12" t="s">
        <v>18</v>
      </c>
      <c r="E18" s="13">
        <v>96</v>
      </c>
    </row>
    <row r="19" spans="1:7" s="23" customFormat="1" ht="11.25" x14ac:dyDescent="0.25">
      <c r="A19" s="9"/>
      <c r="B19" s="14"/>
      <c r="C19" s="19" t="s">
        <v>23</v>
      </c>
      <c r="D19" s="22"/>
      <c r="E19" s="13"/>
    </row>
    <row r="20" spans="1:7" ht="45" outlineLevel="1" x14ac:dyDescent="0.25">
      <c r="A20" s="16">
        <v>11</v>
      </c>
      <c r="B20" s="24"/>
      <c r="C20" s="17" t="s">
        <v>24</v>
      </c>
      <c r="D20" s="12" t="s">
        <v>25</v>
      </c>
      <c r="E20" s="13">
        <v>787.62</v>
      </c>
    </row>
    <row r="21" spans="1:7" ht="22.5" outlineLevel="1" x14ac:dyDescent="0.25">
      <c r="A21" s="16">
        <v>12</v>
      </c>
      <c r="B21" s="24"/>
      <c r="C21" s="17" t="s">
        <v>26</v>
      </c>
      <c r="D21" s="12" t="s">
        <v>25</v>
      </c>
      <c r="E21" s="13">
        <v>234.82</v>
      </c>
    </row>
    <row r="22" spans="1:7" ht="11.25" outlineLevel="1" x14ac:dyDescent="0.25">
      <c r="A22" s="16">
        <v>14</v>
      </c>
      <c r="B22" s="24"/>
      <c r="C22" s="17" t="s">
        <v>27</v>
      </c>
      <c r="D22" s="12" t="s">
        <v>25</v>
      </c>
      <c r="E22" s="13">
        <v>137.41</v>
      </c>
    </row>
    <row r="23" spans="1:7" ht="11.25" x14ac:dyDescent="0.25">
      <c r="A23" s="16"/>
      <c r="B23" s="14"/>
      <c r="C23" s="15" t="s">
        <v>28</v>
      </c>
      <c r="D23" s="12"/>
      <c r="E23" s="13"/>
    </row>
    <row r="24" spans="1:7" ht="11.25" outlineLevel="1" x14ac:dyDescent="0.25">
      <c r="A24" s="16">
        <v>15</v>
      </c>
      <c r="B24" s="24"/>
      <c r="C24" s="25" t="s">
        <v>29</v>
      </c>
      <c r="D24" s="12" t="s">
        <v>18</v>
      </c>
      <c r="E24" s="13">
        <f>11.03+8.53</f>
        <v>19.559999999999999</v>
      </c>
    </row>
    <row r="25" spans="1:7" ht="22.5" outlineLevel="1" x14ac:dyDescent="0.25">
      <c r="A25" s="16">
        <v>16</v>
      </c>
      <c r="B25" s="24"/>
      <c r="C25" s="25" t="s">
        <v>30</v>
      </c>
      <c r="D25" s="12" t="s">
        <v>31</v>
      </c>
      <c r="E25" s="13">
        <f>11.03+8.53</f>
        <v>19.559999999999999</v>
      </c>
    </row>
    <row r="26" spans="1:7" ht="11.25" outlineLevel="1" x14ac:dyDescent="0.25">
      <c r="A26" s="16">
        <v>17</v>
      </c>
      <c r="B26" s="24"/>
      <c r="C26" s="25" t="s">
        <v>32</v>
      </c>
      <c r="D26" s="12" t="s">
        <v>31</v>
      </c>
      <c r="E26" s="13">
        <f>11.03+8.53</f>
        <v>19.559999999999999</v>
      </c>
    </row>
    <row r="27" spans="1:7" s="7" customFormat="1" ht="11.25" x14ac:dyDescent="0.25">
      <c r="A27" s="16"/>
      <c r="B27" s="14"/>
      <c r="C27" s="15" t="s">
        <v>33</v>
      </c>
      <c r="D27" s="12"/>
      <c r="E27" s="13"/>
    </row>
    <row r="28" spans="1:7" s="7" customFormat="1" ht="11.25" outlineLevel="1" x14ac:dyDescent="0.25">
      <c r="A28" s="16">
        <v>18</v>
      </c>
      <c r="B28" s="24"/>
      <c r="C28" s="17" t="s">
        <v>34</v>
      </c>
      <c r="D28" s="12" t="s">
        <v>18</v>
      </c>
      <c r="E28" s="13">
        <v>15</v>
      </c>
    </row>
    <row r="29" spans="1:7" s="7" customFormat="1" ht="22.5" outlineLevel="1" x14ac:dyDescent="0.25">
      <c r="A29" s="16">
        <v>19</v>
      </c>
      <c r="B29" s="24"/>
      <c r="C29" s="26" t="s">
        <v>35</v>
      </c>
      <c r="D29" s="12" t="s">
        <v>18</v>
      </c>
      <c r="E29" s="13">
        <v>15</v>
      </c>
    </row>
    <row r="30" spans="1:7" s="7" customFormat="1" ht="11.25" outlineLevel="1" x14ac:dyDescent="0.25">
      <c r="A30" s="16">
        <v>20</v>
      </c>
      <c r="B30" s="14"/>
      <c r="C30" s="17" t="s">
        <v>36</v>
      </c>
      <c r="D30" s="12" t="s">
        <v>37</v>
      </c>
      <c r="E30" s="13">
        <v>1.5</v>
      </c>
    </row>
    <row r="31" spans="1:7" ht="11.25" outlineLevel="1" x14ac:dyDescent="0.25">
      <c r="A31" s="16">
        <v>21</v>
      </c>
      <c r="B31" s="24"/>
      <c r="C31" s="17" t="s">
        <v>38</v>
      </c>
      <c r="D31" s="12" t="s">
        <v>18</v>
      </c>
      <c r="E31" s="27">
        <v>5625.82</v>
      </c>
      <c r="G31" s="28"/>
    </row>
    <row r="32" spans="1:7" ht="22.5" outlineLevel="1" x14ac:dyDescent="0.25">
      <c r="A32" s="16">
        <v>22</v>
      </c>
      <c r="B32" s="24"/>
      <c r="C32" s="26" t="s">
        <v>39</v>
      </c>
      <c r="D32" s="12" t="s">
        <v>18</v>
      </c>
      <c r="E32" s="27">
        <v>5625.82</v>
      </c>
      <c r="G32" s="29"/>
    </row>
    <row r="33" spans="1:8" ht="11.25" outlineLevel="1" x14ac:dyDescent="0.25">
      <c r="A33" s="16">
        <v>23</v>
      </c>
      <c r="B33" s="14"/>
      <c r="C33" s="17" t="s">
        <v>40</v>
      </c>
      <c r="D33" s="12" t="s">
        <v>18</v>
      </c>
      <c r="E33" s="27">
        <v>5625.82</v>
      </c>
    </row>
    <row r="34" spans="1:8" ht="22.5" outlineLevel="1" x14ac:dyDescent="0.25">
      <c r="A34" s="16">
        <v>24</v>
      </c>
      <c r="B34" s="24"/>
      <c r="C34" s="26" t="s">
        <v>41</v>
      </c>
      <c r="D34" s="12" t="s">
        <v>31</v>
      </c>
      <c r="E34" s="27">
        <v>5528.92</v>
      </c>
      <c r="F34" s="28"/>
    </row>
    <row r="35" spans="1:8" ht="11.25" outlineLevel="1" x14ac:dyDescent="0.25">
      <c r="A35" s="16">
        <v>25</v>
      </c>
      <c r="B35" s="14"/>
      <c r="C35" s="17" t="s">
        <v>42</v>
      </c>
      <c r="D35" s="12" t="s">
        <v>18</v>
      </c>
      <c r="E35" s="27">
        <v>5528.92</v>
      </c>
    </row>
    <row r="36" spans="1:8" ht="11.25" x14ac:dyDescent="0.25">
      <c r="A36" s="16"/>
      <c r="B36" s="24"/>
      <c r="C36" s="15" t="s">
        <v>43</v>
      </c>
      <c r="D36" s="12"/>
      <c r="E36" s="13"/>
    </row>
    <row r="37" spans="1:8" ht="11.25" outlineLevel="1" x14ac:dyDescent="0.25">
      <c r="A37" s="16">
        <v>26</v>
      </c>
      <c r="B37" s="14"/>
      <c r="C37" s="25" t="s">
        <v>44</v>
      </c>
      <c r="D37" s="12" t="s">
        <v>31</v>
      </c>
      <c r="E37" s="13">
        <v>533.44000000000005</v>
      </c>
      <c r="H37" s="28"/>
    </row>
    <row r="38" spans="1:8" ht="22.5" outlineLevel="1" x14ac:dyDescent="0.25">
      <c r="A38" s="16">
        <v>27</v>
      </c>
      <c r="B38" s="24"/>
      <c r="C38" s="25" t="s">
        <v>30</v>
      </c>
      <c r="D38" s="12" t="s">
        <v>31</v>
      </c>
      <c r="E38" s="13">
        <v>533.44000000000005</v>
      </c>
      <c r="H38" s="28"/>
    </row>
    <row r="39" spans="1:8" ht="11.25" outlineLevel="1" x14ac:dyDescent="0.25">
      <c r="A39" s="16">
        <v>28</v>
      </c>
      <c r="B39" s="24"/>
      <c r="C39" s="25" t="s">
        <v>45</v>
      </c>
      <c r="D39" s="12" t="s">
        <v>31</v>
      </c>
      <c r="E39" s="13">
        <v>533.44000000000005</v>
      </c>
      <c r="H39" s="28"/>
    </row>
    <row r="40" spans="1:8" ht="22.5" outlineLevel="1" x14ac:dyDescent="0.25">
      <c r="A40" s="16">
        <v>29</v>
      </c>
      <c r="B40" s="24"/>
      <c r="C40" s="26" t="s">
        <v>39</v>
      </c>
      <c r="D40" s="12" t="s">
        <v>18</v>
      </c>
      <c r="E40" s="13">
        <v>533.44000000000005</v>
      </c>
      <c r="H40" s="28"/>
    </row>
    <row r="41" spans="1:8" ht="11.25" outlineLevel="1" x14ac:dyDescent="0.25">
      <c r="A41" s="16">
        <v>30</v>
      </c>
      <c r="B41" s="14"/>
      <c r="C41" s="17" t="s">
        <v>40</v>
      </c>
      <c r="D41" s="12" t="s">
        <v>18</v>
      </c>
      <c r="E41" s="13">
        <v>533.44000000000005</v>
      </c>
      <c r="H41" s="28"/>
    </row>
    <row r="42" spans="1:8" ht="22.5" outlineLevel="1" x14ac:dyDescent="0.25">
      <c r="A42" s="16">
        <v>31</v>
      </c>
      <c r="B42" s="24"/>
      <c r="C42" s="26" t="s">
        <v>41</v>
      </c>
      <c r="D42" s="12" t="s">
        <v>31</v>
      </c>
      <c r="E42" s="13">
        <v>533.44000000000005</v>
      </c>
      <c r="H42" s="28"/>
    </row>
    <row r="43" spans="1:8" ht="11.25" outlineLevel="1" x14ac:dyDescent="0.25">
      <c r="A43" s="16">
        <v>32</v>
      </c>
      <c r="B43" s="14"/>
      <c r="C43" s="17" t="s">
        <v>42</v>
      </c>
      <c r="D43" s="12" t="s">
        <v>18</v>
      </c>
      <c r="E43" s="13">
        <v>533.44000000000005</v>
      </c>
    </row>
    <row r="44" spans="1:8" s="23" customFormat="1" ht="11.25" x14ac:dyDescent="0.25">
      <c r="A44" s="16"/>
      <c r="B44" s="10"/>
      <c r="C44" s="19" t="s">
        <v>46</v>
      </c>
      <c r="D44" s="12"/>
      <c r="E44" s="13"/>
    </row>
    <row r="45" spans="1:8" s="23" customFormat="1" ht="11.25" outlineLevel="1" x14ac:dyDescent="0.25">
      <c r="A45" s="16">
        <v>33</v>
      </c>
      <c r="B45" s="10"/>
      <c r="C45" s="25" t="s">
        <v>44</v>
      </c>
      <c r="D45" s="12" t="s">
        <v>31</v>
      </c>
      <c r="E45" s="13">
        <v>34.22</v>
      </c>
    </row>
    <row r="46" spans="1:8" s="23" customFormat="1" ht="11.25" outlineLevel="1" x14ac:dyDescent="0.25">
      <c r="A46" s="16">
        <v>34</v>
      </c>
      <c r="B46" s="10"/>
      <c r="C46" s="17" t="s">
        <v>47</v>
      </c>
      <c r="D46" s="12" t="s">
        <v>31</v>
      </c>
      <c r="E46" s="13">
        <v>34.22</v>
      </c>
    </row>
    <row r="47" spans="1:8" s="23" customFormat="1" ht="22.5" outlineLevel="1" x14ac:dyDescent="0.25">
      <c r="A47" s="16">
        <v>35</v>
      </c>
      <c r="B47" s="10"/>
      <c r="C47" s="17" t="s">
        <v>48</v>
      </c>
      <c r="D47" s="12" t="s">
        <v>31</v>
      </c>
      <c r="E47" s="13">
        <v>34.22</v>
      </c>
      <c r="G47" s="30"/>
    </row>
    <row r="48" spans="1:8" s="23" customFormat="1" ht="11.25" x14ac:dyDescent="0.25">
      <c r="A48" s="16"/>
      <c r="B48" s="9"/>
      <c r="C48" s="19" t="s">
        <v>49</v>
      </c>
      <c r="D48" s="12"/>
      <c r="E48" s="13"/>
      <c r="G48" s="30"/>
    </row>
    <row r="49" spans="1:7" ht="11.25" outlineLevel="1" x14ac:dyDescent="0.25">
      <c r="A49" s="16">
        <v>36</v>
      </c>
      <c r="B49" s="14"/>
      <c r="C49" s="17" t="s">
        <v>50</v>
      </c>
      <c r="D49" s="12" t="s">
        <v>14</v>
      </c>
      <c r="E49" s="12">
        <f>20.83+12+24+19+12.58</f>
        <v>88.41</v>
      </c>
      <c r="G49" s="31"/>
    </row>
    <row r="50" spans="1:7" ht="22.5" outlineLevel="1" x14ac:dyDescent="0.2">
      <c r="A50" s="16">
        <v>37</v>
      </c>
      <c r="B50" s="14"/>
      <c r="C50" s="32" t="s">
        <v>51</v>
      </c>
      <c r="D50" s="12" t="s">
        <v>14</v>
      </c>
      <c r="E50" s="13">
        <f>15+20</f>
        <v>35</v>
      </c>
      <c r="G50" s="33"/>
    </row>
    <row r="51" spans="1:7" ht="22.5" outlineLevel="1" x14ac:dyDescent="0.2">
      <c r="A51" s="16">
        <v>38</v>
      </c>
      <c r="B51" s="14"/>
      <c r="C51" s="32" t="s">
        <v>52</v>
      </c>
      <c r="D51" s="12" t="s">
        <v>14</v>
      </c>
      <c r="E51" s="13">
        <f>6</f>
        <v>6</v>
      </c>
      <c r="G51" s="33"/>
    </row>
    <row r="52" spans="1:7" s="23" customFormat="1" ht="11.25" x14ac:dyDescent="0.25">
      <c r="A52" s="16"/>
      <c r="B52" s="14"/>
      <c r="C52" s="19" t="s">
        <v>53</v>
      </c>
      <c r="D52" s="12"/>
      <c r="E52" s="13"/>
      <c r="G52" s="30"/>
    </row>
    <row r="53" spans="1:7" ht="11.25" outlineLevel="1" x14ac:dyDescent="0.25">
      <c r="A53" s="16">
        <v>39</v>
      </c>
      <c r="B53" s="14"/>
      <c r="C53" s="25" t="s">
        <v>54</v>
      </c>
      <c r="D53" s="12" t="s">
        <v>31</v>
      </c>
      <c r="E53" s="13">
        <f>8+30+40</f>
        <v>78</v>
      </c>
    </row>
    <row r="54" spans="1:7" ht="22.5" outlineLevel="1" x14ac:dyDescent="0.25">
      <c r="A54" s="16">
        <v>40</v>
      </c>
      <c r="B54" s="24"/>
      <c r="C54" s="25" t="s">
        <v>30</v>
      </c>
      <c r="D54" s="12" t="s">
        <v>31</v>
      </c>
      <c r="E54" s="13">
        <f>8+30+40</f>
        <v>78</v>
      </c>
    </row>
    <row r="55" spans="1:7" ht="22.5" outlineLevel="1" x14ac:dyDescent="0.25">
      <c r="A55" s="16">
        <v>41</v>
      </c>
      <c r="B55" s="14"/>
      <c r="C55" s="17" t="s">
        <v>55</v>
      </c>
      <c r="D55" s="12" t="s">
        <v>31</v>
      </c>
      <c r="E55" s="13">
        <f>8+30+40</f>
        <v>78</v>
      </c>
    </row>
    <row r="56" spans="1:7" ht="11.25" x14ac:dyDescent="0.25">
      <c r="A56" s="16"/>
      <c r="B56" s="14"/>
      <c r="C56" s="19" t="s">
        <v>56</v>
      </c>
      <c r="D56" s="12"/>
      <c r="E56" s="13"/>
    </row>
    <row r="57" spans="1:7" ht="11.25" outlineLevel="1" x14ac:dyDescent="0.25">
      <c r="A57" s="16">
        <v>42</v>
      </c>
      <c r="B57" s="24"/>
      <c r="C57" s="17" t="s">
        <v>57</v>
      </c>
      <c r="D57" s="12" t="s">
        <v>31</v>
      </c>
      <c r="E57" s="13">
        <v>1717.68</v>
      </c>
    </row>
    <row r="58" spans="1:7" ht="11.25" outlineLevel="1" x14ac:dyDescent="0.25">
      <c r="A58" s="16">
        <v>43</v>
      </c>
      <c r="B58" s="14"/>
      <c r="C58" s="17" t="s">
        <v>58</v>
      </c>
      <c r="D58" s="12" t="s">
        <v>14</v>
      </c>
      <c r="E58" s="21">
        <v>48</v>
      </c>
    </row>
    <row r="59" spans="1:7" ht="11.25" outlineLevel="1" x14ac:dyDescent="0.25">
      <c r="A59" s="16">
        <v>44</v>
      </c>
      <c r="B59" s="14"/>
      <c r="C59" s="17" t="s">
        <v>59</v>
      </c>
      <c r="D59" s="12" t="s">
        <v>14</v>
      </c>
      <c r="E59" s="13">
        <v>276</v>
      </c>
    </row>
    <row r="60" spans="1:7" ht="11.25" outlineLevel="1" x14ac:dyDescent="0.25">
      <c r="A60" s="16">
        <v>45</v>
      </c>
      <c r="B60" s="14"/>
      <c r="C60" s="17" t="s">
        <v>60</v>
      </c>
      <c r="D60" s="12" t="s">
        <v>61</v>
      </c>
      <c r="E60" s="13">
        <v>58</v>
      </c>
    </row>
    <row r="61" spans="1:7" ht="11.25" x14ac:dyDescent="0.25">
      <c r="A61" s="16"/>
      <c r="B61" s="14"/>
      <c r="C61" s="19" t="s">
        <v>62</v>
      </c>
      <c r="D61" s="12"/>
      <c r="E61" s="13"/>
    </row>
    <row r="62" spans="1:7" s="7" customFormat="1" ht="11.25" outlineLevel="1" x14ac:dyDescent="0.25">
      <c r="A62" s="16">
        <v>46</v>
      </c>
      <c r="B62" s="14"/>
      <c r="C62" s="17" t="s">
        <v>63</v>
      </c>
      <c r="D62" s="12" t="s">
        <v>20</v>
      </c>
      <c r="E62" s="21">
        <v>4</v>
      </c>
    </row>
    <row r="63" spans="1:7" s="7" customFormat="1" ht="11.25" outlineLevel="1" x14ac:dyDescent="0.25">
      <c r="A63" s="16">
        <v>47</v>
      </c>
      <c r="B63" s="14"/>
      <c r="C63" s="17" t="s">
        <v>64</v>
      </c>
      <c r="D63" s="12" t="s">
        <v>20</v>
      </c>
      <c r="E63" s="21">
        <v>4</v>
      </c>
    </row>
    <row r="64" spans="1:7" s="7" customFormat="1" ht="11.25" outlineLevel="1" x14ac:dyDescent="0.25">
      <c r="A64" s="16">
        <v>48</v>
      </c>
      <c r="B64" s="14"/>
      <c r="C64" s="17" t="s">
        <v>65</v>
      </c>
      <c r="D64" s="12" t="s">
        <v>20</v>
      </c>
      <c r="E64" s="21">
        <v>5</v>
      </c>
    </row>
    <row r="65" spans="1:5" s="7" customFormat="1" ht="11.25" outlineLevel="1" x14ac:dyDescent="0.25">
      <c r="A65" s="16">
        <v>49</v>
      </c>
      <c r="B65" s="14"/>
      <c r="C65" s="17" t="s">
        <v>66</v>
      </c>
      <c r="D65" s="12" t="s">
        <v>20</v>
      </c>
      <c r="E65" s="21">
        <v>5</v>
      </c>
    </row>
    <row r="66" spans="1:5" ht="11.25" x14ac:dyDescent="0.25">
      <c r="A66" s="34"/>
    </row>
    <row r="67" spans="1:5" ht="11.25" x14ac:dyDescent="0.25">
      <c r="A67" s="34"/>
    </row>
    <row r="68" spans="1:5" ht="11.25" x14ac:dyDescent="0.25">
      <c r="A68" s="34"/>
    </row>
    <row r="69" spans="1:5" ht="11.25" x14ac:dyDescent="0.25">
      <c r="A69" s="34"/>
    </row>
    <row r="70" spans="1:5" ht="11.25" x14ac:dyDescent="0.25">
      <c r="A70" s="34"/>
    </row>
    <row r="71" spans="1:5" ht="11.25" x14ac:dyDescent="0.25">
      <c r="A71" s="34"/>
    </row>
    <row r="72" spans="1:5" ht="11.25" x14ac:dyDescent="0.25">
      <c r="A72" s="34"/>
    </row>
    <row r="73" spans="1:5" ht="11.25" x14ac:dyDescent="0.25">
      <c r="A73" s="34"/>
    </row>
    <row r="74" spans="1:5" ht="11.25" x14ac:dyDescent="0.25">
      <c r="A74" s="34"/>
    </row>
    <row r="75" spans="1:5" ht="11.25" x14ac:dyDescent="0.25">
      <c r="A75" s="34"/>
    </row>
    <row r="76" spans="1:5" ht="11.25" x14ac:dyDescent="0.25">
      <c r="A76" s="34"/>
    </row>
    <row r="77" spans="1:5" ht="11.25" x14ac:dyDescent="0.25">
      <c r="A77" s="34"/>
    </row>
    <row r="78" spans="1:5" ht="11.25" x14ac:dyDescent="0.25">
      <c r="A78" s="34"/>
    </row>
    <row r="79" spans="1:5" ht="11.25" x14ac:dyDescent="0.25">
      <c r="A79" s="34"/>
    </row>
    <row r="80" spans="1:5" ht="11.25" x14ac:dyDescent="0.25">
      <c r="A80" s="34"/>
    </row>
    <row r="81" spans="1:1" s="2" customFormat="1" ht="11.25" x14ac:dyDescent="0.25">
      <c r="A81" s="34"/>
    </row>
    <row r="82" spans="1:1" s="2" customFormat="1" ht="11.25" x14ac:dyDescent="0.25">
      <c r="A82" s="34"/>
    </row>
    <row r="83" spans="1:1" s="2" customFormat="1" ht="11.25" x14ac:dyDescent="0.25">
      <c r="A83" s="34"/>
    </row>
    <row r="84" spans="1:1" s="2" customFormat="1" ht="11.25" x14ac:dyDescent="0.25">
      <c r="A84" s="34"/>
    </row>
    <row r="85" spans="1:1" s="2" customFormat="1" ht="11.25" x14ac:dyDescent="0.25">
      <c r="A85" s="34"/>
    </row>
    <row r="86" spans="1:1" s="2" customFormat="1" ht="11.25" x14ac:dyDescent="0.25">
      <c r="A86" s="34"/>
    </row>
    <row r="87" spans="1:1" s="2" customFormat="1" ht="11.25" x14ac:dyDescent="0.25">
      <c r="A87" s="34"/>
    </row>
    <row r="88" spans="1:1" s="2" customFormat="1" ht="11.25" x14ac:dyDescent="0.25">
      <c r="A88" s="34"/>
    </row>
    <row r="89" spans="1:1" s="2" customFormat="1" ht="11.25" x14ac:dyDescent="0.25">
      <c r="A89" s="34"/>
    </row>
    <row r="90" spans="1:1" s="2" customFormat="1" ht="11.25" x14ac:dyDescent="0.25">
      <c r="A90" s="34"/>
    </row>
    <row r="91" spans="1:1" s="2" customFormat="1" ht="11.25" x14ac:dyDescent="0.25">
      <c r="A91" s="34"/>
    </row>
    <row r="92" spans="1:1" s="2" customFormat="1" ht="11.25" x14ac:dyDescent="0.25">
      <c r="A92" s="34"/>
    </row>
    <row r="93" spans="1:1" s="2" customFormat="1" ht="11.25" x14ac:dyDescent="0.25">
      <c r="A93" s="34"/>
    </row>
    <row r="94" spans="1:1" s="2" customFormat="1" ht="11.25" x14ac:dyDescent="0.25">
      <c r="A94" s="34"/>
    </row>
    <row r="95" spans="1:1" s="2" customFormat="1" ht="11.25" x14ac:dyDescent="0.25">
      <c r="A95" s="34"/>
    </row>
    <row r="96" spans="1:1" s="2" customFormat="1" ht="11.25" x14ac:dyDescent="0.25">
      <c r="A96" s="34"/>
    </row>
    <row r="97" spans="1:1" s="2" customFormat="1" ht="11.25" x14ac:dyDescent="0.25">
      <c r="A97" s="34"/>
    </row>
    <row r="98" spans="1:1" s="2" customFormat="1" ht="11.25" x14ac:dyDescent="0.25">
      <c r="A98" s="34"/>
    </row>
    <row r="99" spans="1:1" s="2" customFormat="1" ht="11.25" x14ac:dyDescent="0.25">
      <c r="A99" s="34"/>
    </row>
    <row r="100" spans="1:1" s="2" customFormat="1" ht="11.25" x14ac:dyDescent="0.25">
      <c r="A100" s="34"/>
    </row>
    <row r="101" spans="1:1" s="2" customFormat="1" ht="11.25" x14ac:dyDescent="0.25">
      <c r="A101" s="34"/>
    </row>
    <row r="102" spans="1:1" s="2" customFormat="1" ht="11.25" x14ac:dyDescent="0.25">
      <c r="A102" s="34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Dyrektor</cp:lastModifiedBy>
  <dcterms:created xsi:type="dcterms:W3CDTF">2017-09-19T06:29:13Z</dcterms:created>
  <dcterms:modified xsi:type="dcterms:W3CDTF">2017-09-19T06:33:50Z</dcterms:modified>
</cp:coreProperties>
</file>