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30" windowHeight="10035" activeTab="1"/>
  </bookViews>
  <sheets>
    <sheet name="Przedmiar" sheetId="28" r:id="rId1"/>
    <sheet name="Kosztorys" sheetId="29" r:id="rId2"/>
  </sheets>
  <definedNames>
    <definedName name="_xlnm.Print_Area" localSheetId="1">Kosztorys!$B$2:$H$35</definedName>
  </definedNames>
  <calcPr calcId="145621"/>
</workbook>
</file>

<file path=xl/calcChain.xml><?xml version="1.0" encoding="utf-8"?>
<calcChain xmlns="http://schemas.openxmlformats.org/spreadsheetml/2006/main">
  <c r="H12" i="29" l="1"/>
  <c r="F30" i="29"/>
  <c r="F28" i="29"/>
  <c r="F25" i="29"/>
  <c r="F23" i="29"/>
  <c r="F21" i="29"/>
  <c r="F20" i="29"/>
  <c r="F19" i="29"/>
  <c r="F17" i="29"/>
  <c r="F15" i="29"/>
  <c r="H30" i="29"/>
  <c r="H28" i="29"/>
  <c r="H25" i="29"/>
  <c r="H23" i="29"/>
  <c r="H19" i="29"/>
  <c r="H17" i="29"/>
  <c r="H15" i="29"/>
  <c r="H20" i="29"/>
  <c r="H21" i="29"/>
  <c r="H31" i="29" l="1"/>
  <c r="H32" i="29" s="1"/>
  <c r="H33" i="29" l="1"/>
</calcChain>
</file>

<file path=xl/sharedStrings.xml><?xml version="1.0" encoding="utf-8"?>
<sst xmlns="http://schemas.openxmlformats.org/spreadsheetml/2006/main" count="92" uniqueCount="53">
  <si>
    <t>Lp.</t>
  </si>
  <si>
    <t>Poz. kat.</t>
  </si>
  <si>
    <t>Nazwa i opis pozycji</t>
  </si>
  <si>
    <t>Jedn.</t>
  </si>
  <si>
    <t>Ilość</t>
  </si>
  <si>
    <t>Obliczenia</t>
  </si>
  <si>
    <t>I. ROBOTY PRZYGOTOWAWCZE</t>
  </si>
  <si>
    <t>m²</t>
  </si>
  <si>
    <t>m³</t>
  </si>
  <si>
    <t>mb</t>
  </si>
  <si>
    <t>III. ROBOTY WYKOŃCZENIOWE</t>
  </si>
  <si>
    <t>Ułożenie obrzeża betonowego 8x25 cm na ławie betonowej z betonu C12/15 (0.04 m³/mb)</t>
  </si>
  <si>
    <t>Roboty pomiarowe w terenie równinnym</t>
  </si>
  <si>
    <t>km</t>
  </si>
  <si>
    <t>II. CHODNIK</t>
  </si>
  <si>
    <t>Profilowanie i zagęszczenie dna wykopu</t>
  </si>
  <si>
    <t>m³: 0.15*50.0*2.2</t>
  </si>
  <si>
    <t>Roboty ziemne - wykopy w gruncie kat. III na głębokość 15 cm (wywóz, miejsce składowania i utylizacja po stronie Wykonawcy)</t>
  </si>
  <si>
    <t>Roboty ziemne - zdjęcie warstwy humusu o grubości 15 cm (wywóz, miejsce składowania i utylizacja po stronie Wykonawcy)</t>
  </si>
  <si>
    <t>m²: 50.0*2.2</t>
  </si>
  <si>
    <t>Ułożenie krawężnika drogowego betonowego 15x30cm cm na ławie betonowej z oporem z betonu C12/15 (0.0675 m³/mb)</t>
  </si>
  <si>
    <t>mb: 50.0+2.0</t>
  </si>
  <si>
    <t>m²: 50.0*(1.8+0.2)</t>
  </si>
  <si>
    <t>m³: 0.1*0.2*50.0</t>
  </si>
  <si>
    <t>Montaż odwodnienia liniowego</t>
  </si>
  <si>
    <t>m²: 3*2.0</t>
  </si>
  <si>
    <t>Ułożenie warstwy odsączającej z piasku o wodoprzepuszczalności min. 8m/dobę i gr.30 cm</t>
  </si>
  <si>
    <t>Uzupełnienie szczeliny między krawędzią jezdni, a chodnikiem betonem cementowym lub asfaltowym</t>
  </si>
  <si>
    <t>Wartość netto</t>
  </si>
  <si>
    <t>VAT 23%</t>
  </si>
  <si>
    <t>Wartość brutto</t>
  </si>
  <si>
    <t>Cena jedn.</t>
  </si>
  <si>
    <t>m²: 2*2.0</t>
  </si>
  <si>
    <t>Budowa chodnika w ciągu drogi powiatowej nr 1939C Miastowice - Podobowice na terenie miejscowości Żarczyn od km 8+970 do km 9+008 (38 mb)</t>
  </si>
  <si>
    <t>m³: 0.15*38.0*2.2</t>
  </si>
  <si>
    <t>m²: 38.0*2.2</t>
  </si>
  <si>
    <t>mb: 38.0+2.0</t>
  </si>
  <si>
    <t>m²: 38.0*(1.8+0.2)</t>
  </si>
  <si>
    <r>
      <t xml:space="preserve">Ułożenie nawierzchni z kostki betonowej szarej o grubości 6 cm  na podsypce cementowo-piaskowej 1:4 o gr. 4 cm </t>
    </r>
    <r>
      <rPr>
        <b/>
        <sz val="10"/>
        <color theme="1"/>
        <rFont val="Arial"/>
        <family val="2"/>
        <charset val="238"/>
      </rPr>
      <t xml:space="preserve">(materiał Inwestora w ilości 76 m²; dowóz z placu w odległości ok. 500 m od miejsca budowy) </t>
    </r>
  </si>
  <si>
    <t>m³: 0.1*0.2*38.0</t>
  </si>
  <si>
    <t>PRZEDMIAR ROBÓT - Zadanie nr 2</t>
  </si>
  <si>
    <t>KOSZTORYS OFERTOWY - Zadanie nr 2</t>
  </si>
  <si>
    <t>SST</t>
  </si>
  <si>
    <t>D-01.01.01</t>
  </si>
  <si>
    <t>D-02.01.01</t>
  </si>
  <si>
    <t>D-04.01.01</t>
  </si>
  <si>
    <t>D-04.02.01</t>
  </si>
  <si>
    <t>D-08.01.01b</t>
  </si>
  <si>
    <t>D-08.03.01</t>
  </si>
  <si>
    <t>D-05.03.23</t>
  </si>
  <si>
    <t>D-04.06.01</t>
  </si>
  <si>
    <t>D-03.02.01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</si>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</sst>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7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6">
    <xf numFmtId="0" fontId="0" fillId="0" borderId="0" xfId="0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2" borderId="9" xfId="1" applyBorder="1" applyAlignment="1">
      <alignment horizontal="center" vertical="center"/>
    </xf>
    <xf numFmtId="0" fontId="6" fillId="2" borderId="9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2" fillId="2" borderId="9" xfId="1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6" fillId="2" borderId="10" xfId="1" applyFont="1" applyBorder="1" applyAlignment="1">
      <alignment vertical="center"/>
    </xf>
    <xf numFmtId="0" fontId="6" fillId="2" borderId="1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40% - akcent 3" xfId="1" builtinId="39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W163"/>
  <sheetViews>
    <sheetView topLeftCell="A4" workbookViewId="0">
      <selection activeCell="C12" sqref="C12"/>
    </sheetView>
  </sheetViews>
  <sheetFormatPr defaultRowHeight="15.95" customHeight="1" x14ac:dyDescent="0.2"/>
  <cols>
    <col min="2" max="2" width="7.7109375" customWidth="1"/>
    <col min="3" max="3" width="10.42578125" customWidth="1"/>
    <col min="4" max="4" width="67.42578125" customWidth="1"/>
    <col min="5" max="5" width="7.42578125" customWidth="1"/>
    <col min="6" max="6" width="8" customWidth="1"/>
  </cols>
  <sheetData>
    <row r="2" spans="2:23" ht="15.95" customHeight="1" x14ac:dyDescent="0.2">
      <c r="B2" s="34" t="s">
        <v>40</v>
      </c>
      <c r="C2" s="34"/>
      <c r="D2" s="34"/>
      <c r="E2" s="34"/>
      <c r="F2" s="34"/>
    </row>
    <row r="3" spans="2:23" ht="15.95" customHeight="1" x14ac:dyDescent="0.2">
      <c r="B3" s="34"/>
      <c r="C3" s="34"/>
      <c r="D3" s="34"/>
      <c r="E3" s="34"/>
      <c r="F3" s="34"/>
    </row>
    <row r="4" spans="2:23" ht="15.95" customHeight="1" x14ac:dyDescent="0.2">
      <c r="B4" s="39" t="s">
        <v>33</v>
      </c>
      <c r="C4" s="39"/>
      <c r="D4" s="39"/>
      <c r="E4" s="39"/>
      <c r="F4" s="39"/>
    </row>
    <row r="5" spans="2:23" ht="15.95" customHeight="1" x14ac:dyDescent="0.2">
      <c r="B5" s="39"/>
      <c r="C5" s="39"/>
      <c r="D5" s="39"/>
      <c r="E5" s="39"/>
      <c r="F5" s="39"/>
    </row>
    <row r="6" spans="2:23" ht="15.95" customHeight="1" x14ac:dyDescent="0.2">
      <c r="B6" s="39"/>
      <c r="C6" s="39"/>
      <c r="D6" s="39"/>
      <c r="E6" s="39"/>
      <c r="F6" s="39"/>
    </row>
    <row r="7" spans="2:23" ht="15.95" customHeight="1" x14ac:dyDescent="0.2">
      <c r="B7" s="35"/>
      <c r="C7" s="35"/>
      <c r="D7" s="35"/>
      <c r="E7" s="35"/>
      <c r="F7" s="35"/>
    </row>
    <row r="8" spans="2:23" ht="18" customHeight="1" x14ac:dyDescent="0.2">
      <c r="B8" s="36" t="s">
        <v>0</v>
      </c>
      <c r="C8" s="37" t="s">
        <v>1</v>
      </c>
      <c r="D8" s="6" t="s">
        <v>2</v>
      </c>
      <c r="E8" s="36" t="s">
        <v>3</v>
      </c>
      <c r="F8" s="36" t="s">
        <v>4</v>
      </c>
    </row>
    <row r="9" spans="2:23" ht="18" customHeight="1" x14ac:dyDescent="0.2">
      <c r="B9" s="36"/>
      <c r="C9" s="38"/>
      <c r="D9" s="7" t="s">
        <v>5</v>
      </c>
      <c r="E9" s="36"/>
      <c r="F9" s="36"/>
    </row>
    <row r="10" spans="2:23" ht="18" customHeight="1" thickBot="1" x14ac:dyDescent="0.25">
      <c r="B10" s="5">
        <v>1</v>
      </c>
      <c r="C10" s="5">
        <v>2</v>
      </c>
      <c r="D10" s="5">
        <v>3</v>
      </c>
      <c r="E10" s="5">
        <v>4</v>
      </c>
      <c r="F10" s="5">
        <v>5</v>
      </c>
    </row>
    <row r="11" spans="2:23" ht="18" customHeight="1" thickBot="1" x14ac:dyDescent="0.25">
      <c r="B11" s="10"/>
      <c r="C11" s="10"/>
      <c r="D11" s="11" t="s">
        <v>6</v>
      </c>
      <c r="E11" s="10"/>
      <c r="F11" s="10"/>
    </row>
    <row r="12" spans="2:23" ht="18" customHeight="1" thickBot="1" x14ac:dyDescent="0.25">
      <c r="B12" s="8">
        <v>1</v>
      </c>
      <c r="C12" s="8"/>
      <c r="D12" s="9" t="s">
        <v>12</v>
      </c>
      <c r="E12" s="3" t="s">
        <v>13</v>
      </c>
      <c r="F12" s="19">
        <v>3.7999999999999999E-2</v>
      </c>
    </row>
    <row r="13" spans="2:23" ht="18" customHeight="1" thickBot="1" x14ac:dyDescent="0.25">
      <c r="B13" s="10"/>
      <c r="C13" s="10"/>
      <c r="D13" s="11" t="s">
        <v>14</v>
      </c>
      <c r="E13" s="10"/>
      <c r="F13" s="1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2:23" ht="27" customHeight="1" x14ac:dyDescent="0.2">
      <c r="B14" s="40">
        <v>2</v>
      </c>
      <c r="C14" s="40"/>
      <c r="D14" s="14" t="s">
        <v>18</v>
      </c>
      <c r="E14" s="2"/>
      <c r="F14" s="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2:23" ht="18" customHeight="1" thickBot="1" x14ac:dyDescent="0.25">
      <c r="B15" s="41"/>
      <c r="C15" s="41"/>
      <c r="D15" s="4" t="s">
        <v>34</v>
      </c>
      <c r="E15" s="3" t="s">
        <v>8</v>
      </c>
      <c r="F15" s="15">
        <v>12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2:23" ht="27" customHeight="1" x14ac:dyDescent="0.2">
      <c r="B16" s="40">
        <v>3</v>
      </c>
      <c r="C16" s="40"/>
      <c r="D16" s="14" t="s">
        <v>17</v>
      </c>
      <c r="E16" s="2"/>
      <c r="F16" s="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2:23" ht="18" customHeight="1" thickBot="1" x14ac:dyDescent="0.25">
      <c r="B17" s="41"/>
      <c r="C17" s="41"/>
      <c r="D17" s="4" t="s">
        <v>34</v>
      </c>
      <c r="E17" s="3" t="s">
        <v>8</v>
      </c>
      <c r="F17" s="15">
        <v>12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2:23" ht="18" customHeight="1" x14ac:dyDescent="0.2">
      <c r="B18" s="40">
        <v>4</v>
      </c>
      <c r="C18" s="40"/>
      <c r="D18" s="14" t="s">
        <v>15</v>
      </c>
      <c r="E18" s="12"/>
      <c r="F18" s="17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2:23" ht="18" customHeight="1" thickBot="1" x14ac:dyDescent="0.25">
      <c r="B19" s="41"/>
      <c r="C19" s="41"/>
      <c r="D19" s="4" t="s">
        <v>35</v>
      </c>
      <c r="E19" s="3" t="s">
        <v>7</v>
      </c>
      <c r="F19" s="16">
        <v>84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2:23" ht="27" customHeight="1" thickBot="1" x14ac:dyDescent="0.25">
      <c r="B20" s="8">
        <v>5</v>
      </c>
      <c r="C20" s="8"/>
      <c r="D20" s="13" t="s">
        <v>26</v>
      </c>
      <c r="E20" s="3" t="s">
        <v>7</v>
      </c>
      <c r="F20" s="15">
        <v>84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2:23" ht="27" customHeight="1" thickBot="1" x14ac:dyDescent="0.25">
      <c r="B21" s="21">
        <v>6</v>
      </c>
      <c r="C21" s="21"/>
      <c r="D21" s="13" t="s">
        <v>20</v>
      </c>
      <c r="E21" s="3" t="s">
        <v>9</v>
      </c>
      <c r="F21" s="15">
        <v>38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2:23" ht="27" customHeight="1" x14ac:dyDescent="0.2">
      <c r="B22" s="40">
        <v>7</v>
      </c>
      <c r="C22" s="40"/>
      <c r="D22" s="14" t="s">
        <v>11</v>
      </c>
      <c r="E22" s="12"/>
      <c r="F22" s="17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2:23" ht="18" customHeight="1" thickBot="1" x14ac:dyDescent="0.25">
      <c r="B23" s="41"/>
      <c r="C23" s="41"/>
      <c r="D23" s="4" t="s">
        <v>36</v>
      </c>
      <c r="E23" s="18" t="s">
        <v>9</v>
      </c>
      <c r="F23" s="20">
        <v>40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2:23" ht="39" customHeight="1" x14ac:dyDescent="0.2">
      <c r="B24" s="40">
        <v>8</v>
      </c>
      <c r="C24" s="40"/>
      <c r="D24" s="14" t="s">
        <v>38</v>
      </c>
      <c r="E24" s="12"/>
      <c r="F24" s="17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2:23" ht="18" customHeight="1" thickBot="1" x14ac:dyDescent="0.25">
      <c r="B25" s="41"/>
      <c r="C25" s="41"/>
      <c r="D25" s="4" t="s">
        <v>37</v>
      </c>
      <c r="E25" s="3" t="s">
        <v>7</v>
      </c>
      <c r="F25" s="16">
        <v>76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2:23" ht="18" customHeight="1" thickBot="1" x14ac:dyDescent="0.25">
      <c r="B26" s="10"/>
      <c r="C26" s="10"/>
      <c r="D26" s="11" t="s">
        <v>10</v>
      </c>
      <c r="E26" s="10"/>
      <c r="F26" s="1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2:23" ht="27" customHeight="1" x14ac:dyDescent="0.2">
      <c r="B27" s="40">
        <v>9</v>
      </c>
      <c r="C27" s="40"/>
      <c r="D27" s="14" t="s">
        <v>27</v>
      </c>
      <c r="E27" s="2"/>
      <c r="F27" s="1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2:23" ht="18" customHeight="1" thickBot="1" x14ac:dyDescent="0.25">
      <c r="B28" s="41"/>
      <c r="C28" s="41"/>
      <c r="D28" s="4" t="s">
        <v>39</v>
      </c>
      <c r="E28" s="3" t="s">
        <v>8</v>
      </c>
      <c r="F28" s="15">
        <v>1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2:23" ht="18" customHeight="1" x14ac:dyDescent="0.2">
      <c r="B29" s="40">
        <v>10</v>
      </c>
      <c r="C29" s="40"/>
      <c r="D29" s="14" t="s">
        <v>24</v>
      </c>
      <c r="E29" s="12"/>
      <c r="F29" s="17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3" ht="18" customHeight="1" thickBot="1" x14ac:dyDescent="0.25">
      <c r="B30" s="41"/>
      <c r="C30" s="41"/>
      <c r="D30" s="4" t="s">
        <v>32</v>
      </c>
      <c r="E30" s="3" t="s">
        <v>9</v>
      </c>
      <c r="F30" s="16">
        <v>4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2:23" ht="18" customHeight="1" x14ac:dyDescent="0.2"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2:23" ht="18" customHeight="1" x14ac:dyDescent="0.2"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13:23" ht="18" customHeight="1" x14ac:dyDescent="0.2"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13:23" ht="18" customHeight="1" x14ac:dyDescent="0.2"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3:23" ht="18" customHeight="1" x14ac:dyDescent="0.2"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3:23" ht="18" customHeight="1" x14ac:dyDescent="0.2"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13:23" ht="18" customHeight="1" x14ac:dyDescent="0.2"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13:23" ht="27" customHeight="1" x14ac:dyDescent="0.2"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13:23" ht="18" customHeight="1" x14ac:dyDescent="0.2"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13:23" ht="18" customHeight="1" x14ac:dyDescent="0.2"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13:23" ht="18" customHeight="1" x14ac:dyDescent="0.2"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13:23" ht="18" customHeight="1" x14ac:dyDescent="0.2"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3:23" ht="18" customHeight="1" x14ac:dyDescent="0.2"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13:23" ht="18" customHeight="1" x14ac:dyDescent="0.2"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13:23" ht="18" customHeight="1" x14ac:dyDescent="0.2"/>
    <row r="46" spans="13:23" ht="18" customHeight="1" x14ac:dyDescent="0.2"/>
    <row r="47" spans="13:23" ht="18" customHeight="1" x14ac:dyDescent="0.2"/>
    <row r="48" spans="13:23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</sheetData>
  <mergeCells count="21">
    <mergeCell ref="B27:B28"/>
    <mergeCell ref="C27:C28"/>
    <mergeCell ref="B29:B30"/>
    <mergeCell ref="C29:C30"/>
    <mergeCell ref="B24:B25"/>
    <mergeCell ref="C24:C25"/>
    <mergeCell ref="B22:B23"/>
    <mergeCell ref="C22:C23"/>
    <mergeCell ref="B18:B19"/>
    <mergeCell ref="C18:C19"/>
    <mergeCell ref="B14:B15"/>
    <mergeCell ref="C14:C15"/>
    <mergeCell ref="B16:B17"/>
    <mergeCell ref="C16:C17"/>
    <mergeCell ref="B2:F3"/>
    <mergeCell ref="B7:F7"/>
    <mergeCell ref="B8:B9"/>
    <mergeCell ref="C8:C9"/>
    <mergeCell ref="E8:E9"/>
    <mergeCell ref="F8:F9"/>
    <mergeCell ref="B4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W163"/>
  <sheetViews>
    <sheetView tabSelected="1" topLeftCell="A28" workbookViewId="0">
      <selection activeCell="D34" sqref="D34"/>
    </sheetView>
  </sheetViews>
  <sheetFormatPr defaultRowHeight="15.95" customHeight="1" x14ac:dyDescent="0.2"/>
  <cols>
    <col min="2" max="2" width="7.7109375" customWidth="1"/>
    <col min="3" max="3" width="10.42578125" customWidth="1"/>
    <col min="4" max="4" width="67.42578125" customWidth="1"/>
    <col min="5" max="5" width="7.42578125" customWidth="1"/>
    <col min="6" max="6" width="8" customWidth="1"/>
  </cols>
  <sheetData>
    <row r="2" spans="2:23" ht="15.95" customHeight="1" x14ac:dyDescent="0.2">
      <c r="B2" s="34" t="s">
        <v>41</v>
      </c>
      <c r="C2" s="34"/>
      <c r="D2" s="34"/>
      <c r="E2" s="34"/>
      <c r="F2" s="34"/>
      <c r="G2" s="34"/>
      <c r="H2" s="34"/>
    </row>
    <row r="3" spans="2:23" ht="15.95" customHeight="1" x14ac:dyDescent="0.2">
      <c r="B3" s="34"/>
      <c r="C3" s="34"/>
      <c r="D3" s="34"/>
      <c r="E3" s="34"/>
      <c r="F3" s="34"/>
      <c r="G3" s="34"/>
      <c r="H3" s="34"/>
    </row>
    <row r="4" spans="2:23" ht="15.95" customHeight="1" x14ac:dyDescent="0.2">
      <c r="B4" s="39" t="s">
        <v>33</v>
      </c>
      <c r="C4" s="39"/>
      <c r="D4" s="39"/>
      <c r="E4" s="39"/>
      <c r="F4" s="39"/>
      <c r="G4" s="39"/>
      <c r="H4" s="39"/>
    </row>
    <row r="5" spans="2:23" ht="15.95" customHeight="1" x14ac:dyDescent="0.2">
      <c r="B5" s="39"/>
      <c r="C5" s="39"/>
      <c r="D5" s="39"/>
      <c r="E5" s="39"/>
      <c r="F5" s="39"/>
      <c r="G5" s="39"/>
      <c r="H5" s="39"/>
    </row>
    <row r="6" spans="2:23" ht="15.95" customHeight="1" x14ac:dyDescent="0.2">
      <c r="B6" s="39"/>
      <c r="C6" s="39"/>
      <c r="D6" s="39"/>
      <c r="E6" s="39"/>
      <c r="F6" s="39"/>
      <c r="G6" s="39"/>
      <c r="H6" s="39"/>
    </row>
    <row r="7" spans="2:23" ht="15.95" customHeight="1" x14ac:dyDescent="0.2">
      <c r="B7" s="35"/>
      <c r="C7" s="35"/>
      <c r="D7" s="35"/>
      <c r="E7" s="35"/>
      <c r="F7" s="35"/>
    </row>
    <row r="8" spans="2:23" ht="18" customHeight="1" x14ac:dyDescent="0.2">
      <c r="B8" s="36" t="s">
        <v>0</v>
      </c>
      <c r="C8" s="37" t="s">
        <v>42</v>
      </c>
      <c r="D8" s="6" t="s">
        <v>2</v>
      </c>
      <c r="E8" s="36" t="s">
        <v>3</v>
      </c>
      <c r="F8" s="36" t="s">
        <v>4</v>
      </c>
      <c r="G8" s="37" t="s">
        <v>31</v>
      </c>
      <c r="H8" s="37" t="s">
        <v>28</v>
      </c>
    </row>
    <row r="9" spans="2:23" ht="18" customHeight="1" x14ac:dyDescent="0.2">
      <c r="B9" s="36"/>
      <c r="C9" s="38"/>
      <c r="D9" s="7" t="s">
        <v>5</v>
      </c>
      <c r="E9" s="36"/>
      <c r="F9" s="36"/>
      <c r="G9" s="38"/>
      <c r="H9" s="38"/>
    </row>
    <row r="10" spans="2:23" ht="18" customHeight="1" thickBot="1" x14ac:dyDescent="0.25"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</row>
    <row r="11" spans="2:23" ht="18" customHeight="1" thickBot="1" x14ac:dyDescent="0.25">
      <c r="B11" s="10"/>
      <c r="C11" s="10"/>
      <c r="D11" s="11" t="s">
        <v>6</v>
      </c>
      <c r="E11" s="10"/>
      <c r="F11" s="10"/>
      <c r="G11" s="32"/>
      <c r="H11" s="33"/>
    </row>
    <row r="12" spans="2:23" ht="18" customHeight="1" thickBot="1" x14ac:dyDescent="0.25">
      <c r="B12" s="8">
        <v>1</v>
      </c>
      <c r="C12" s="8" t="s">
        <v>43</v>
      </c>
      <c r="D12" s="9" t="s">
        <v>12</v>
      </c>
      <c r="E12" s="3" t="s">
        <v>13</v>
      </c>
      <c r="F12" s="19">
        <v>3.7999999999999999E-2</v>
      </c>
      <c r="G12" s="25"/>
      <c r="H12" s="25">
        <f>ROUND(F12*G12,2)</f>
        <v>0</v>
      </c>
    </row>
    <row r="13" spans="2:23" ht="18" customHeight="1" thickBot="1" x14ac:dyDescent="0.25">
      <c r="B13" s="10"/>
      <c r="C13" s="10"/>
      <c r="D13" s="11" t="s">
        <v>14</v>
      </c>
      <c r="E13" s="10"/>
      <c r="F13" s="10"/>
      <c r="G13" s="26"/>
      <c r="H13" s="26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2:23" ht="27" customHeight="1" x14ac:dyDescent="0.2">
      <c r="B14" s="40">
        <v>2</v>
      </c>
      <c r="C14" s="40" t="s">
        <v>44</v>
      </c>
      <c r="D14" s="14" t="s">
        <v>18</v>
      </c>
      <c r="E14" s="2"/>
      <c r="F14" s="1"/>
      <c r="G14" s="27"/>
      <c r="H14" s="27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2:23" ht="18" customHeight="1" thickBot="1" x14ac:dyDescent="0.25">
      <c r="B15" s="41"/>
      <c r="C15" s="41"/>
      <c r="D15" s="4" t="s">
        <v>16</v>
      </c>
      <c r="E15" s="3" t="s">
        <v>8</v>
      </c>
      <c r="F15" s="15">
        <f>Przedmiar!F15</f>
        <v>12</v>
      </c>
      <c r="G15" s="25"/>
      <c r="H15" s="25">
        <f>ROUND(G15*F15,2)</f>
        <v>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2:23" ht="27" customHeight="1" x14ac:dyDescent="0.2">
      <c r="B16" s="40">
        <v>3</v>
      </c>
      <c r="C16" s="40" t="s">
        <v>44</v>
      </c>
      <c r="D16" s="14" t="s">
        <v>17</v>
      </c>
      <c r="E16" s="2"/>
      <c r="F16" s="1"/>
      <c r="G16" s="27"/>
      <c r="H16" s="27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2:23" ht="18" customHeight="1" thickBot="1" x14ac:dyDescent="0.25">
      <c r="B17" s="41"/>
      <c r="C17" s="41"/>
      <c r="D17" s="4" t="s">
        <v>16</v>
      </c>
      <c r="E17" s="3" t="s">
        <v>8</v>
      </c>
      <c r="F17" s="15">
        <f>Przedmiar!F17</f>
        <v>12</v>
      </c>
      <c r="G17" s="25"/>
      <c r="H17" s="25">
        <f>ROUND(G17*F17,2)</f>
        <v>0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2:23" ht="18" customHeight="1" x14ac:dyDescent="0.2">
      <c r="B18" s="40">
        <v>4</v>
      </c>
      <c r="C18" s="40" t="s">
        <v>45</v>
      </c>
      <c r="D18" s="14" t="s">
        <v>15</v>
      </c>
      <c r="E18" s="12"/>
      <c r="F18" s="17"/>
      <c r="G18" s="28"/>
      <c r="H18" s="28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2:23" ht="18" customHeight="1" thickBot="1" x14ac:dyDescent="0.25">
      <c r="B19" s="41"/>
      <c r="C19" s="41"/>
      <c r="D19" s="4" t="s">
        <v>19</v>
      </c>
      <c r="E19" s="3" t="s">
        <v>7</v>
      </c>
      <c r="F19" s="15">
        <f>Przedmiar!F19</f>
        <v>84</v>
      </c>
      <c r="G19" s="29"/>
      <c r="H19" s="25">
        <f>ROUND(G19*F19,2)</f>
        <v>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2:23" ht="27" customHeight="1" thickBot="1" x14ac:dyDescent="0.25">
      <c r="B20" s="8">
        <v>5</v>
      </c>
      <c r="C20" s="8" t="s">
        <v>46</v>
      </c>
      <c r="D20" s="13" t="s">
        <v>26</v>
      </c>
      <c r="E20" s="3" t="s">
        <v>7</v>
      </c>
      <c r="F20" s="15">
        <f>Przedmiar!F20</f>
        <v>84</v>
      </c>
      <c r="G20" s="25"/>
      <c r="H20" s="25">
        <f>ROUND(F20*G20,2)</f>
        <v>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2:23" ht="27" customHeight="1" thickBot="1" x14ac:dyDescent="0.25">
      <c r="B21" s="23">
        <v>6</v>
      </c>
      <c r="C21" s="23" t="s">
        <v>47</v>
      </c>
      <c r="D21" s="13" t="s">
        <v>20</v>
      </c>
      <c r="E21" s="3" t="s">
        <v>9</v>
      </c>
      <c r="F21" s="15">
        <f>Przedmiar!F21</f>
        <v>38</v>
      </c>
      <c r="G21" s="25"/>
      <c r="H21" s="25">
        <f>ROUND(F21*G21,2)</f>
        <v>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2:23" ht="27" customHeight="1" x14ac:dyDescent="0.2">
      <c r="B22" s="40">
        <v>7</v>
      </c>
      <c r="C22" s="40" t="s">
        <v>48</v>
      </c>
      <c r="D22" s="14" t="s">
        <v>11</v>
      </c>
      <c r="E22" s="12"/>
      <c r="F22" s="17"/>
      <c r="G22" s="28"/>
      <c r="H22" s="28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2:23" ht="18" customHeight="1" thickBot="1" x14ac:dyDescent="0.25">
      <c r="B23" s="41"/>
      <c r="C23" s="41"/>
      <c r="D23" s="4" t="s">
        <v>21</v>
      </c>
      <c r="E23" s="24" t="s">
        <v>9</v>
      </c>
      <c r="F23" s="15">
        <f>Przedmiar!F23</f>
        <v>40</v>
      </c>
      <c r="G23" s="29"/>
      <c r="H23" s="25">
        <f>ROUND(G23*F23,2)</f>
        <v>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2:23" ht="39" customHeight="1" x14ac:dyDescent="0.2">
      <c r="B24" s="40">
        <v>8</v>
      </c>
      <c r="C24" s="40" t="s">
        <v>49</v>
      </c>
      <c r="D24" s="14" t="s">
        <v>38</v>
      </c>
      <c r="E24" s="12"/>
      <c r="F24" s="17"/>
      <c r="G24" s="28"/>
      <c r="H24" s="28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2:23" ht="18" customHeight="1" thickBot="1" x14ac:dyDescent="0.25">
      <c r="B25" s="41"/>
      <c r="C25" s="41"/>
      <c r="D25" s="4" t="s">
        <v>22</v>
      </c>
      <c r="E25" s="3" t="s">
        <v>7</v>
      </c>
      <c r="F25" s="15">
        <f>Przedmiar!F25</f>
        <v>76</v>
      </c>
      <c r="G25" s="29"/>
      <c r="H25" s="25">
        <f>ROUND(G25*F25,2)</f>
        <v>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2:23" ht="18" customHeight="1" thickBot="1" x14ac:dyDescent="0.25">
      <c r="B26" s="10"/>
      <c r="C26" s="10"/>
      <c r="D26" s="11" t="s">
        <v>10</v>
      </c>
      <c r="E26" s="10"/>
      <c r="F26" s="10"/>
      <c r="G26" s="26"/>
      <c r="H26" s="26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2:23" ht="27" customHeight="1" x14ac:dyDescent="0.2">
      <c r="B27" s="40">
        <v>9</v>
      </c>
      <c r="C27" s="40" t="s">
        <v>50</v>
      </c>
      <c r="D27" s="14" t="s">
        <v>27</v>
      </c>
      <c r="E27" s="2"/>
      <c r="F27" s="1"/>
      <c r="G27" s="27"/>
      <c r="H27" s="27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2:23" ht="18" customHeight="1" thickBot="1" x14ac:dyDescent="0.25">
      <c r="B28" s="41"/>
      <c r="C28" s="41"/>
      <c r="D28" s="4" t="s">
        <v>23</v>
      </c>
      <c r="E28" s="3" t="s">
        <v>8</v>
      </c>
      <c r="F28" s="15">
        <f>Przedmiar!F28</f>
        <v>1</v>
      </c>
      <c r="G28" s="25"/>
      <c r="H28" s="25">
        <f>ROUND(G28*F28,2)</f>
        <v>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2:23" ht="18" customHeight="1" x14ac:dyDescent="0.2">
      <c r="B29" s="40">
        <v>10</v>
      </c>
      <c r="C29" s="40" t="s">
        <v>51</v>
      </c>
      <c r="D29" s="14" t="s">
        <v>24</v>
      </c>
      <c r="E29" s="12"/>
      <c r="F29" s="17"/>
      <c r="G29" s="28"/>
      <c r="H29" s="28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3" ht="18" customHeight="1" thickBot="1" x14ac:dyDescent="0.25">
      <c r="B30" s="41"/>
      <c r="C30" s="41"/>
      <c r="D30" s="4" t="s">
        <v>25</v>
      </c>
      <c r="E30" s="3" t="s">
        <v>9</v>
      </c>
      <c r="F30" s="15">
        <f>Przedmiar!F30</f>
        <v>4</v>
      </c>
      <c r="G30" s="29"/>
      <c r="H30" s="25">
        <f>ROUND(G30*F30,2)</f>
        <v>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2:23" ht="18" customHeight="1" x14ac:dyDescent="0.2">
      <c r="F31" s="42" t="s">
        <v>28</v>
      </c>
      <c r="G31" s="42"/>
      <c r="H31" s="27">
        <f>ROUND(SUM(H12:H30),2)</f>
        <v>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2:23" ht="18" customHeight="1" x14ac:dyDescent="0.2">
      <c r="F32" s="43" t="s">
        <v>29</v>
      </c>
      <c r="G32" s="43"/>
      <c r="H32" s="30">
        <f>ROUND(0.23*H31,2)</f>
        <v>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4:23" ht="18" customHeight="1" thickBot="1" x14ac:dyDescent="0.25">
      <c r="F33" s="44" t="s">
        <v>30</v>
      </c>
      <c r="G33" s="44"/>
      <c r="H33" s="31">
        <f>ROUND(1.23*H31,2)</f>
        <v>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4:23" ht="18" customHeight="1" x14ac:dyDescent="0.2">
      <c r="D34" s="45" t="s">
        <v>52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4:23" ht="18" customHeight="1" x14ac:dyDescent="0.2"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4:23" ht="18" customHeight="1" x14ac:dyDescent="0.2"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4:23" ht="18" customHeight="1" x14ac:dyDescent="0.2"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4:23" ht="27" customHeight="1" x14ac:dyDescent="0.2"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4:23" ht="18" customHeight="1" x14ac:dyDescent="0.2"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4:23" ht="18" customHeight="1" x14ac:dyDescent="0.2"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4:23" ht="18" customHeight="1" x14ac:dyDescent="0.2"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4:23" ht="18" customHeight="1" x14ac:dyDescent="0.2"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4:23" ht="18" customHeight="1" x14ac:dyDescent="0.2"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4:23" ht="18" customHeight="1" x14ac:dyDescent="0.2"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spans="4:23" ht="18" customHeight="1" x14ac:dyDescent="0.2"/>
    <row r="46" spans="4:23" ht="18" customHeight="1" x14ac:dyDescent="0.2"/>
    <row r="47" spans="4:23" ht="18" customHeight="1" x14ac:dyDescent="0.2"/>
    <row r="48" spans="4:23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</sheetData>
  <mergeCells count="26">
    <mergeCell ref="F33:G33"/>
    <mergeCell ref="G8:G9"/>
    <mergeCell ref="H8:H9"/>
    <mergeCell ref="B29:B30"/>
    <mergeCell ref="C29:C30"/>
    <mergeCell ref="B2:H3"/>
    <mergeCell ref="B4:H6"/>
    <mergeCell ref="F31:G31"/>
    <mergeCell ref="F32:G32"/>
    <mergeCell ref="B22:B23"/>
    <mergeCell ref="C22:C23"/>
    <mergeCell ref="B24:B25"/>
    <mergeCell ref="C24:C25"/>
    <mergeCell ref="B27:B28"/>
    <mergeCell ref="C27:C28"/>
    <mergeCell ref="B14:B15"/>
    <mergeCell ref="C14:C15"/>
    <mergeCell ref="B16:B17"/>
    <mergeCell ref="C16:C17"/>
    <mergeCell ref="B18:B19"/>
    <mergeCell ref="C18:C19"/>
    <mergeCell ref="B7:F7"/>
    <mergeCell ref="B8:B9"/>
    <mergeCell ref="C8:C9"/>
    <mergeCell ref="E8:E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Przedmiar</vt:lpstr>
      <vt:lpstr>Kosztorys</vt:lpstr>
      <vt:lpstr>Kosztorys!Obszar_wydruku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2018-09-24T06:45:34Z</cp:lastPrinted>
  <dcterms:created xsi:type="dcterms:W3CDTF">2014-08-28T05:14:39Z</dcterms:created>
  <dcterms:modified xsi:type="dcterms:W3CDTF">2018-09-24T06:46:05Z</dcterms:modified>
</cp:coreProperties>
</file>